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Korisnik\Documents\"/>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5200" windowHeight="1188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s="1"/>
  <c r="F313" i="9"/>
  <c r="F312" i="9"/>
  <c r="F311" i="9"/>
  <c r="F310" i="9"/>
  <c r="F309" i="9"/>
  <c r="H308" i="9"/>
  <c r="G308" i="9"/>
  <c r="E308" i="9" s="1"/>
  <c r="B308" i="9" s="1"/>
  <c r="F308" i="9"/>
  <c r="F307" i="9"/>
  <c r="H306" i="9"/>
  <c r="E306" i="9" s="1"/>
  <c r="B306" i="9" s="1"/>
  <c r="G306" i="9"/>
  <c r="F306" i="9"/>
  <c r="H305" i="9"/>
  <c r="G305" i="9"/>
  <c r="F305" i="9"/>
  <c r="E305" i="9"/>
  <c r="B305" i="9" s="1"/>
  <c r="H304" i="9"/>
  <c r="G304" i="9"/>
  <c r="E304" i="9" s="1"/>
  <c r="B304" i="9" s="1"/>
  <c r="F304" i="9"/>
  <c r="H303" i="9"/>
  <c r="G303" i="9"/>
  <c r="E303" i="9" s="1"/>
  <c r="B303" i="9" s="1"/>
  <c r="F303" i="9"/>
  <c r="H302" i="9"/>
  <c r="G302" i="9"/>
  <c r="E302" i="9" s="1"/>
  <c r="B302" i="9" s="1"/>
  <c r="F302" i="9"/>
  <c r="H301" i="9"/>
  <c r="E301" i="9" s="1"/>
  <c r="B301" i="9" s="1"/>
  <c r="G301" i="9"/>
  <c r="F301" i="9"/>
  <c r="H300" i="9"/>
  <c r="G300" i="9"/>
  <c r="F300" i="9"/>
  <c r="E300" i="9"/>
  <c r="B300" i="9" s="1"/>
  <c r="H299" i="9"/>
  <c r="G299" i="9"/>
  <c r="E299" i="9" s="1"/>
  <c r="B299" i="9" s="1"/>
  <c r="F299" i="9"/>
  <c r="H298" i="9"/>
  <c r="E298" i="9" s="1"/>
  <c r="B298" i="9" s="1"/>
  <c r="G298" i="9"/>
  <c r="F298" i="9"/>
  <c r="H297" i="9"/>
  <c r="G297" i="9"/>
  <c r="F297" i="9"/>
  <c r="E297" i="9"/>
  <c r="B297" i="9" s="1"/>
  <c r="H296" i="9"/>
  <c r="G296" i="9"/>
  <c r="E296" i="9" s="1"/>
  <c r="B296" i="9" s="1"/>
  <c r="F296" i="9"/>
  <c r="H295" i="9"/>
  <c r="G295" i="9"/>
  <c r="E295" i="9" s="1"/>
  <c r="B295" i="9" s="1"/>
  <c r="F295" i="9"/>
  <c r="H294" i="9"/>
  <c r="E294" i="9" s="1"/>
  <c r="B294" i="9" s="1"/>
  <c r="G294" i="9"/>
  <c r="F294" i="9"/>
  <c r="H293" i="9"/>
  <c r="G293" i="9"/>
  <c r="F293" i="9"/>
  <c r="E293" i="9"/>
  <c r="B293" i="9" s="1"/>
  <c r="H292" i="9"/>
  <c r="G292" i="9"/>
  <c r="F292" i="9"/>
  <c r="H291" i="9"/>
  <c r="G291" i="9"/>
  <c r="E291" i="9" s="1"/>
  <c r="B291" i="9" s="1"/>
  <c r="F291" i="9"/>
  <c r="F290" i="9"/>
  <c r="F289" i="9"/>
  <c r="H288" i="9"/>
  <c r="G288" i="9"/>
  <c r="E288" i="9" s="1"/>
  <c r="B288" i="9" s="1"/>
  <c r="F288" i="9"/>
  <c r="H287" i="9"/>
  <c r="G287" i="9"/>
  <c r="F287" i="9"/>
  <c r="H286" i="9"/>
  <c r="G286" i="9"/>
  <c r="F286" i="9"/>
  <c r="E286" i="9"/>
  <c r="B286" i="9" s="1"/>
  <c r="H285" i="9"/>
  <c r="G285" i="9"/>
  <c r="F285" i="9"/>
  <c r="E285" i="9"/>
  <c r="B285" i="9" s="1"/>
  <c r="F284" i="9"/>
  <c r="H283" i="9"/>
  <c r="G283" i="9"/>
  <c r="E283" i="9" s="1"/>
  <c r="B283" i="9" s="1"/>
  <c r="F283" i="9"/>
  <c r="H282" i="9"/>
  <c r="G282" i="9"/>
  <c r="F282" i="9"/>
  <c r="H281" i="9"/>
  <c r="E281" i="9" s="1"/>
  <c r="B281" i="9" s="1"/>
  <c r="G281" i="9"/>
  <c r="F281" i="9"/>
  <c r="F280" i="9"/>
  <c r="F279" i="9"/>
  <c r="F278" i="9"/>
  <c r="F277" i="9" s="1"/>
  <c r="F276" i="9"/>
  <c r="L275" i="9"/>
  <c r="F275" i="9" s="1"/>
  <c r="H275" i="9"/>
  <c r="F274" i="9"/>
  <c r="I273" i="9"/>
  <c r="H273" i="9"/>
  <c r="F273" i="9"/>
  <c r="E272" i="9"/>
  <c r="M271" i="9"/>
  <c r="L271" i="9"/>
  <c r="F271" i="9"/>
  <c r="E271" i="9"/>
  <c r="B271" i="9" s="1"/>
  <c r="M270" i="9"/>
  <c r="L270" i="9"/>
  <c r="F270" i="9"/>
  <c r="B270" i="9" s="1"/>
  <c r="E270" i="9"/>
  <c r="M269" i="9"/>
  <c r="L269" i="9"/>
  <c r="F269" i="9" s="1"/>
  <c r="B269" i="9" s="1"/>
  <c r="E269" i="9"/>
  <c r="M268" i="9"/>
  <c r="F268" i="9" s="1"/>
  <c r="B268" i="9" s="1"/>
  <c r="L268" i="9"/>
  <c r="E268" i="9"/>
  <c r="M267" i="9"/>
  <c r="L267" i="9"/>
  <c r="F267" i="9" s="1"/>
  <c r="E267" i="9"/>
  <c r="B267" i="9" s="1"/>
  <c r="M266" i="9"/>
  <c r="L266" i="9"/>
  <c r="F266" i="9" s="1"/>
  <c r="B266" i="9" s="1"/>
  <c r="E266" i="9"/>
  <c r="M265" i="9"/>
  <c r="L265" i="9"/>
  <c r="F265" i="9" s="1"/>
  <c r="B265" i="9" s="1"/>
  <c r="E265" i="9"/>
  <c r="M264" i="9"/>
  <c r="L264" i="9"/>
  <c r="F264" i="9" s="1"/>
  <c r="B264" i="9" s="1"/>
  <c r="E264" i="9"/>
  <c r="M263" i="9"/>
  <c r="L263" i="9"/>
  <c r="F263" i="9" s="1"/>
  <c r="E263" i="9"/>
  <c r="B263" i="9" s="1"/>
  <c r="M262" i="9"/>
  <c r="L262" i="9"/>
  <c r="F262" i="9" s="1"/>
  <c r="B262" i="9" s="1"/>
  <c r="E262" i="9"/>
  <c r="M261" i="9"/>
  <c r="L261" i="9"/>
  <c r="F261" i="9" s="1"/>
  <c r="B261" i="9" s="1"/>
  <c r="E261" i="9"/>
  <c r="M260" i="9"/>
  <c r="F260" i="9" s="1"/>
  <c r="L260" i="9"/>
  <c r="E260" i="9"/>
  <c r="B260" i="9" s="1"/>
  <c r="M259" i="9"/>
  <c r="L259" i="9"/>
  <c r="F259" i="9" s="1"/>
  <c r="E259" i="9"/>
  <c r="B259" i="9" s="1"/>
  <c r="M258" i="9"/>
  <c r="L258" i="9"/>
  <c r="F258" i="9" s="1"/>
  <c r="B258" i="9" s="1"/>
  <c r="E258" i="9"/>
  <c r="M257" i="9"/>
  <c r="L257" i="9"/>
  <c r="F257" i="9" s="1"/>
  <c r="B257" i="9" s="1"/>
  <c r="E257" i="9"/>
  <c r="M256" i="9"/>
  <c r="F256" i="9" s="1"/>
  <c r="L256" i="9"/>
  <c r="E256" i="9"/>
  <c r="B256" i="9" s="1"/>
  <c r="M255" i="9"/>
  <c r="L255" i="9"/>
  <c r="F255" i="9" s="1"/>
  <c r="B255" i="9" s="1"/>
  <c r="E255" i="9"/>
  <c r="M254" i="9"/>
  <c r="L254" i="9"/>
  <c r="F254" i="9" s="1"/>
  <c r="B254" i="9" s="1"/>
  <c r="E254" i="9"/>
  <c r="M253" i="9"/>
  <c r="L253" i="9"/>
  <c r="F253" i="9" s="1"/>
  <c r="E253" i="9"/>
  <c r="M252" i="9"/>
  <c r="L252" i="9"/>
  <c r="F252" i="9"/>
  <c r="E252" i="9"/>
  <c r="B252" i="9" s="1"/>
  <c r="M251" i="9"/>
  <c r="L251" i="9"/>
  <c r="F251" i="9" s="1"/>
  <c r="B251" i="9" s="1"/>
  <c r="E251" i="9"/>
  <c r="M250" i="9"/>
  <c r="L250" i="9"/>
  <c r="F250" i="9" s="1"/>
  <c r="B250" i="9" s="1"/>
  <c r="E250" i="9"/>
  <c r="M249" i="9"/>
  <c r="F249" i="9" s="1"/>
  <c r="L249" i="9"/>
  <c r="E249" i="9"/>
  <c r="M248" i="9"/>
  <c r="L248" i="9"/>
  <c r="F248" i="9" s="1"/>
  <c r="E248" i="9"/>
  <c r="B248" i="9" s="1"/>
  <c r="M247" i="9"/>
  <c r="L247" i="9"/>
  <c r="F247" i="9" s="1"/>
  <c r="B247" i="9" s="1"/>
  <c r="E247" i="9"/>
  <c r="M246" i="9"/>
  <c r="L246" i="9"/>
  <c r="F246" i="9" s="1"/>
  <c r="B246" i="9" s="1"/>
  <c r="E246" i="9"/>
  <c r="M245" i="9"/>
  <c r="F245" i="9" s="1"/>
  <c r="L245" i="9"/>
  <c r="E245" i="9"/>
  <c r="M244" i="9"/>
  <c r="L244" i="9"/>
  <c r="F244" i="9" s="1"/>
  <c r="E244" i="9"/>
  <c r="B244" i="9" s="1"/>
  <c r="M243" i="9"/>
  <c r="L243" i="9"/>
  <c r="F243" i="9" s="1"/>
  <c r="B243" i="9" s="1"/>
  <c r="E243" i="9"/>
  <c r="M242" i="9"/>
  <c r="L242" i="9"/>
  <c r="F242" i="9" s="1"/>
  <c r="B242" i="9" s="1"/>
  <c r="E242" i="9"/>
  <c r="M241" i="9"/>
  <c r="L241" i="9"/>
  <c r="F241" i="9" s="1"/>
  <c r="E241" i="9"/>
  <c r="M240" i="9"/>
  <c r="L240" i="9"/>
  <c r="F240" i="9" s="1"/>
  <c r="B240" i="9" s="1"/>
  <c r="E240" i="9"/>
  <c r="M239" i="9"/>
  <c r="L239" i="9"/>
  <c r="F239" i="9" s="1"/>
  <c r="B239" i="9" s="1"/>
  <c r="E239" i="9"/>
  <c r="M238" i="9"/>
  <c r="L238" i="9"/>
  <c r="F238" i="9" s="1"/>
  <c r="E238" i="9"/>
  <c r="B238" i="9" s="1"/>
  <c r="M237" i="9"/>
  <c r="F237" i="9" s="1"/>
  <c r="B237" i="9" s="1"/>
  <c r="L237" i="9"/>
  <c r="E237" i="9"/>
  <c r="M236" i="9"/>
  <c r="L236" i="9"/>
  <c r="F236" i="9" s="1"/>
  <c r="B236" i="9" s="1"/>
  <c r="E236" i="9"/>
  <c r="M235" i="9"/>
  <c r="L235" i="9"/>
  <c r="F235" i="9" s="1"/>
  <c r="B235" i="9" s="1"/>
  <c r="E235" i="9"/>
  <c r="M234" i="9"/>
  <c r="L234" i="9"/>
  <c r="F234" i="9"/>
  <c r="E234" i="9"/>
  <c r="B234" i="9" s="1"/>
  <c r="M233" i="9"/>
  <c r="L233" i="9"/>
  <c r="F233" i="9" s="1"/>
  <c r="B233" i="9" s="1"/>
  <c r="E233" i="9"/>
  <c r="M232" i="9"/>
  <c r="L232" i="9"/>
  <c r="F232" i="9" s="1"/>
  <c r="B232" i="9" s="1"/>
  <c r="E232" i="9"/>
  <c r="M231" i="9"/>
  <c r="L231" i="9"/>
  <c r="F231" i="9" s="1"/>
  <c r="B231" i="9" s="1"/>
  <c r="E231" i="9"/>
  <c r="M230" i="9"/>
  <c r="L230" i="9"/>
  <c r="F230" i="9" s="1"/>
  <c r="E230" i="9"/>
  <c r="M229" i="9"/>
  <c r="L229" i="9"/>
  <c r="F229" i="9" s="1"/>
  <c r="B229" i="9" s="1"/>
  <c r="E229" i="9"/>
  <c r="M228" i="9"/>
  <c r="L228" i="9"/>
  <c r="F228" i="9" s="1"/>
  <c r="B228" i="9" s="1"/>
  <c r="E228" i="9"/>
  <c r="M227" i="9"/>
  <c r="F227" i="9" s="1"/>
  <c r="L227" i="9"/>
  <c r="E227" i="9"/>
  <c r="M226" i="9"/>
  <c r="L226" i="9"/>
  <c r="E226" i="9"/>
  <c r="M225" i="9"/>
  <c r="L225" i="9"/>
  <c r="F225" i="9" s="1"/>
  <c r="B225" i="9" s="1"/>
  <c r="E225" i="9"/>
  <c r="M224" i="9"/>
  <c r="L224" i="9"/>
  <c r="F224" i="9" s="1"/>
  <c r="B224" i="9" s="1"/>
  <c r="E224" i="9"/>
  <c r="M223" i="9"/>
  <c r="L223" i="9"/>
  <c r="E223" i="9"/>
  <c r="M222" i="9"/>
  <c r="L222" i="9"/>
  <c r="F222" i="9"/>
  <c r="E222" i="9"/>
  <c r="B222" i="9"/>
  <c r="M221" i="9"/>
  <c r="L221" i="9"/>
  <c r="E221" i="9"/>
  <c r="M220" i="9"/>
  <c r="F220" i="9" s="1"/>
  <c r="B220" i="9" s="1"/>
  <c r="L220" i="9"/>
  <c r="E220" i="9"/>
  <c r="M219" i="9"/>
  <c r="L219" i="9"/>
  <c r="F219" i="9" s="1"/>
  <c r="E219" i="9"/>
  <c r="M218" i="9"/>
  <c r="L218" i="9"/>
  <c r="F218" i="9" s="1"/>
  <c r="B218" i="9" s="1"/>
  <c r="E218" i="9"/>
  <c r="M217" i="9"/>
  <c r="L217" i="9"/>
  <c r="F217" i="9" s="1"/>
  <c r="E217" i="9"/>
  <c r="M216" i="9"/>
  <c r="L216" i="9"/>
  <c r="F216" i="9"/>
  <c r="E216" i="9"/>
  <c r="B216" i="9" s="1"/>
  <c r="M215" i="9"/>
  <c r="L215" i="9"/>
  <c r="F215" i="9" s="1"/>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E159" i="9" s="1"/>
  <c r="B159" i="9" s="1"/>
  <c r="F159" i="9"/>
  <c r="H158" i="9"/>
  <c r="G158" i="9"/>
  <c r="E158" i="9" s="1"/>
  <c r="B158" i="9" s="1"/>
  <c r="F158" i="9"/>
  <c r="H157" i="9"/>
  <c r="E157" i="9" s="1"/>
  <c r="B157" i="9" s="1"/>
  <c r="G157" i="9"/>
  <c r="F157" i="9"/>
  <c r="H156" i="9"/>
  <c r="G156" i="9"/>
  <c r="F156" i="9"/>
  <c r="E156" i="9"/>
  <c r="B156" i="9" s="1"/>
  <c r="H155" i="9"/>
  <c r="G155" i="9"/>
  <c r="F155" i="9"/>
  <c r="E155" i="9"/>
  <c r="B155" i="9" s="1"/>
  <c r="H154" i="9"/>
  <c r="G154" i="9"/>
  <c r="E154" i="9" s="1"/>
  <c r="B154" i="9" s="1"/>
  <c r="F154" i="9"/>
  <c r="H153" i="9"/>
  <c r="G153" i="9"/>
  <c r="E153" i="9" s="1"/>
  <c r="B153" i="9" s="1"/>
  <c r="F153" i="9"/>
  <c r="H152" i="9"/>
  <c r="G152" i="9"/>
  <c r="F152" i="9"/>
  <c r="E152" i="9"/>
  <c r="B152" i="9" s="1"/>
  <c r="H151" i="9"/>
  <c r="G151" i="9"/>
  <c r="F151" i="9"/>
  <c r="E151" i="9"/>
  <c r="B151" i="9" s="1"/>
  <c r="H150" i="9"/>
  <c r="G150" i="9"/>
  <c r="E150" i="9" s="1"/>
  <c r="B150" i="9" s="1"/>
  <c r="F150" i="9"/>
  <c r="H149" i="9"/>
  <c r="G149" i="9"/>
  <c r="E149" i="9" s="1"/>
  <c r="B149" i="9" s="1"/>
  <c r="F149" i="9"/>
  <c r="H148" i="9"/>
  <c r="G148" i="9"/>
  <c r="F148" i="9"/>
  <c r="E148" i="9"/>
  <c r="B148" i="9" s="1"/>
  <c r="H147" i="9"/>
  <c r="G147" i="9"/>
  <c r="F147" i="9"/>
  <c r="E147" i="9"/>
  <c r="B147" i="9" s="1"/>
  <c r="H146" i="9"/>
  <c r="G146" i="9"/>
  <c r="E146" i="9" s="1"/>
  <c r="B146" i="9" s="1"/>
  <c r="F146" i="9"/>
  <c r="H145" i="9"/>
  <c r="G145" i="9"/>
  <c r="E145" i="9" s="1"/>
  <c r="B145" i="9" s="1"/>
  <c r="F145" i="9"/>
  <c r="H144" i="9"/>
  <c r="G144" i="9"/>
  <c r="F144" i="9"/>
  <c r="E144" i="9"/>
  <c r="B144" i="9" s="1"/>
  <c r="F143" i="9"/>
  <c r="H142" i="9"/>
  <c r="G142" i="9"/>
  <c r="E142" i="9" s="1"/>
  <c r="B142" i="9" s="1"/>
  <c r="F142" i="9"/>
  <c r="H141" i="9"/>
  <c r="G141" i="9"/>
  <c r="E141" i="9" s="1"/>
  <c r="B141" i="9" s="1"/>
  <c r="F141" i="9"/>
  <c r="H140" i="9"/>
  <c r="G140" i="9"/>
  <c r="F140" i="9"/>
  <c r="E140" i="9"/>
  <c r="B140" i="9" s="1"/>
  <c r="H139" i="9"/>
  <c r="G139" i="9"/>
  <c r="F139" i="9"/>
  <c r="E139" i="9"/>
  <c r="B139" i="9" s="1"/>
  <c r="H138" i="9"/>
  <c r="G138" i="9"/>
  <c r="E138" i="9" s="1"/>
  <c r="B138" i="9" s="1"/>
  <c r="F138" i="9"/>
  <c r="H137" i="9"/>
  <c r="G137" i="9"/>
  <c r="E137" i="9" s="1"/>
  <c r="B137" i="9" s="1"/>
  <c r="F137" i="9"/>
  <c r="H136" i="9"/>
  <c r="G136" i="9"/>
  <c r="F136" i="9"/>
  <c r="E136" i="9"/>
  <c r="B136" i="9" s="1"/>
  <c r="H135" i="9"/>
  <c r="G135" i="9"/>
  <c r="F135" i="9"/>
  <c r="E135" i="9"/>
  <c r="B135" i="9" s="1"/>
  <c r="H134" i="9"/>
  <c r="G134" i="9"/>
  <c r="E134" i="9" s="1"/>
  <c r="B134" i="9" s="1"/>
  <c r="F134" i="9"/>
  <c r="H133" i="9"/>
  <c r="G133" i="9"/>
  <c r="E133" i="9" s="1"/>
  <c r="B133" i="9" s="1"/>
  <c r="F133" i="9"/>
  <c r="H132" i="9"/>
  <c r="G132" i="9"/>
  <c r="F132" i="9"/>
  <c r="E132" i="9"/>
  <c r="B132" i="9" s="1"/>
  <c r="H131" i="9"/>
  <c r="G131" i="9"/>
  <c r="F131" i="9"/>
  <c r="E131" i="9"/>
  <c r="B131" i="9" s="1"/>
  <c r="H130" i="9"/>
  <c r="G130" i="9"/>
  <c r="E130" i="9" s="1"/>
  <c r="B130" i="9" s="1"/>
  <c r="F130" i="9"/>
  <c r="H129" i="9"/>
  <c r="G129" i="9"/>
  <c r="E129" i="9" s="1"/>
  <c r="B129" i="9" s="1"/>
  <c r="F129" i="9"/>
  <c r="H128" i="9"/>
  <c r="G128" i="9"/>
  <c r="F128" i="9"/>
  <c r="E128" i="9"/>
  <c r="B128" i="9" s="1"/>
  <c r="H127" i="9"/>
  <c r="G127" i="9"/>
  <c r="F127" i="9"/>
  <c r="E127" i="9"/>
  <c r="B127" i="9" s="1"/>
  <c r="H126" i="9"/>
  <c r="G126" i="9"/>
  <c r="E126" i="9" s="1"/>
  <c r="B126" i="9" s="1"/>
  <c r="F126" i="9"/>
  <c r="H125" i="9"/>
  <c r="G125" i="9"/>
  <c r="E125" i="9" s="1"/>
  <c r="B125" i="9" s="1"/>
  <c r="F125" i="9"/>
  <c r="H124" i="9"/>
  <c r="G124" i="9"/>
  <c r="F124" i="9"/>
  <c r="E124" i="9"/>
  <c r="B124" i="9" s="1"/>
  <c r="H123" i="9"/>
  <c r="G123" i="9"/>
  <c r="F123" i="9"/>
  <c r="E123" i="9"/>
  <c r="B123" i="9" s="1"/>
  <c r="H122" i="9"/>
  <c r="G122" i="9"/>
  <c r="E122" i="9" s="1"/>
  <c r="B122" i="9" s="1"/>
  <c r="F122" i="9"/>
  <c r="H121" i="9"/>
  <c r="G121" i="9"/>
  <c r="E121" i="9" s="1"/>
  <c r="B121" i="9" s="1"/>
  <c r="F121" i="9"/>
  <c r="H120" i="9"/>
  <c r="G120" i="9"/>
  <c r="F120" i="9"/>
  <c r="E120" i="9"/>
  <c r="B120" i="9" s="1"/>
  <c r="H119" i="9"/>
  <c r="G119" i="9"/>
  <c r="F119" i="9"/>
  <c r="E119" i="9"/>
  <c r="B119" i="9" s="1"/>
  <c r="H118" i="9"/>
  <c r="G118" i="9"/>
  <c r="E118" i="9" s="1"/>
  <c r="B118" i="9" s="1"/>
  <c r="F118" i="9"/>
  <c r="H117" i="9"/>
  <c r="G117" i="9"/>
  <c r="E117" i="9" s="1"/>
  <c r="B117" i="9" s="1"/>
  <c r="F117" i="9"/>
  <c r="H116" i="9"/>
  <c r="E116" i="9" s="1"/>
  <c r="B116" i="9" s="1"/>
  <c r="G116" i="9"/>
  <c r="F116" i="9"/>
  <c r="H115" i="9"/>
  <c r="G115" i="9"/>
  <c r="F115" i="9"/>
  <c r="E115" i="9"/>
  <c r="B115" i="9" s="1"/>
  <c r="H114" i="9"/>
  <c r="G114" i="9"/>
  <c r="E114" i="9" s="1"/>
  <c r="B114" i="9" s="1"/>
  <c r="F114" i="9"/>
  <c r="H113" i="9"/>
  <c r="G113" i="9"/>
  <c r="E113" i="9" s="1"/>
  <c r="B113" i="9" s="1"/>
  <c r="F113" i="9"/>
  <c r="H112" i="9"/>
  <c r="E112" i="9" s="1"/>
  <c r="B112" i="9" s="1"/>
  <c r="G112" i="9"/>
  <c r="F112" i="9"/>
  <c r="H111" i="9"/>
  <c r="G111" i="9"/>
  <c r="F111" i="9"/>
  <c r="E111" i="9"/>
  <c r="B111" i="9" s="1"/>
  <c r="H110" i="9"/>
  <c r="G110" i="9"/>
  <c r="E110" i="9" s="1"/>
  <c r="B110" i="9" s="1"/>
  <c r="F110" i="9"/>
  <c r="H109" i="9"/>
  <c r="G109" i="9"/>
  <c r="E109" i="9" s="1"/>
  <c r="B109" i="9" s="1"/>
  <c r="F109" i="9"/>
  <c r="H108" i="9"/>
  <c r="E108" i="9" s="1"/>
  <c r="B108" i="9" s="1"/>
  <c r="G108" i="9"/>
  <c r="F108" i="9"/>
  <c r="H107" i="9"/>
  <c r="G107" i="9"/>
  <c r="F107" i="9"/>
  <c r="E107" i="9"/>
  <c r="B107" i="9" s="1"/>
  <c r="H106" i="9"/>
  <c r="G106" i="9"/>
  <c r="E106" i="9" s="1"/>
  <c r="B106" i="9" s="1"/>
  <c r="F106" i="9"/>
  <c r="H105" i="9"/>
  <c r="G105" i="9"/>
  <c r="E105" i="9" s="1"/>
  <c r="B105" i="9" s="1"/>
  <c r="F105" i="9"/>
  <c r="H104" i="9"/>
  <c r="E104" i="9" s="1"/>
  <c r="B104" i="9" s="1"/>
  <c r="G104" i="9"/>
  <c r="F104" i="9"/>
  <c r="H103" i="9"/>
  <c r="G103" i="9"/>
  <c r="F103" i="9"/>
  <c r="E103" i="9"/>
  <c r="B103" i="9" s="1"/>
  <c r="H102" i="9"/>
  <c r="G102" i="9"/>
  <c r="E102" i="9" s="1"/>
  <c r="B102" i="9" s="1"/>
  <c r="F102" i="9"/>
  <c r="H101" i="9"/>
  <c r="G101" i="9"/>
  <c r="E101" i="9" s="1"/>
  <c r="B101" i="9" s="1"/>
  <c r="F101" i="9"/>
  <c r="H100" i="9"/>
  <c r="G100" i="9"/>
  <c r="F100" i="9"/>
  <c r="E100" i="9"/>
  <c r="B100" i="9" s="1"/>
  <c r="H99" i="9"/>
  <c r="G99" i="9"/>
  <c r="F99" i="9"/>
  <c r="E99" i="9"/>
  <c r="B99" i="9" s="1"/>
  <c r="H98" i="9"/>
  <c r="G98" i="9"/>
  <c r="E98" i="9" s="1"/>
  <c r="B98" i="9" s="1"/>
  <c r="F98" i="9"/>
  <c r="H97" i="9"/>
  <c r="G97" i="9"/>
  <c r="E97" i="9" s="1"/>
  <c r="B97" i="9" s="1"/>
  <c r="F97" i="9"/>
  <c r="H96" i="9"/>
  <c r="G96" i="9"/>
  <c r="F96" i="9"/>
  <c r="E96" i="9"/>
  <c r="B96" i="9" s="1"/>
  <c r="H95" i="9"/>
  <c r="G95" i="9"/>
  <c r="F95" i="9"/>
  <c r="E95" i="9"/>
  <c r="B95" i="9" s="1"/>
  <c r="H94" i="9"/>
  <c r="G94" i="9"/>
  <c r="E94" i="9" s="1"/>
  <c r="B94" i="9" s="1"/>
  <c r="F94" i="9"/>
  <c r="H93" i="9"/>
  <c r="E93" i="9" s="1"/>
  <c r="B93" i="9" s="1"/>
  <c r="G93" i="9"/>
  <c r="F93" i="9"/>
  <c r="H92" i="9"/>
  <c r="G92" i="9"/>
  <c r="F92" i="9"/>
  <c r="E92" i="9"/>
  <c r="B92" i="9" s="1"/>
  <c r="H91" i="9"/>
  <c r="G91" i="9"/>
  <c r="E91" i="9" s="1"/>
  <c r="B91" i="9" s="1"/>
  <c r="F91" i="9"/>
  <c r="H90" i="9"/>
  <c r="G90" i="9"/>
  <c r="E90" i="9" s="1"/>
  <c r="B90" i="9" s="1"/>
  <c r="F90" i="9"/>
  <c r="H89" i="9"/>
  <c r="E89" i="9" s="1"/>
  <c r="B89" i="9" s="1"/>
  <c r="G89" i="9"/>
  <c r="F89" i="9"/>
  <c r="H88" i="9"/>
  <c r="G88" i="9"/>
  <c r="F88" i="9"/>
  <c r="E88" i="9"/>
  <c r="B88" i="9" s="1"/>
  <c r="H87" i="9"/>
  <c r="G87" i="9"/>
  <c r="F87" i="9"/>
  <c r="E87" i="9"/>
  <c r="B87" i="9" s="1"/>
  <c r="H86" i="9"/>
  <c r="G86" i="9"/>
  <c r="E86" i="9" s="1"/>
  <c r="B86" i="9" s="1"/>
  <c r="F86" i="9"/>
  <c r="H85" i="9"/>
  <c r="G85" i="9"/>
  <c r="E85" i="9" s="1"/>
  <c r="B85" i="9" s="1"/>
  <c r="F85" i="9"/>
  <c r="H84" i="9"/>
  <c r="G84" i="9"/>
  <c r="F84" i="9"/>
  <c r="E84" i="9"/>
  <c r="B84" i="9" s="1"/>
  <c r="H83" i="9"/>
  <c r="E83" i="9" s="1"/>
  <c r="B83" i="9" s="1"/>
  <c r="G83" i="9"/>
  <c r="F83" i="9"/>
  <c r="H82" i="9"/>
  <c r="G82" i="9"/>
  <c r="E82" i="9" s="1"/>
  <c r="B82" i="9" s="1"/>
  <c r="F82" i="9"/>
  <c r="H81" i="9"/>
  <c r="G81" i="9"/>
  <c r="E81" i="9" s="1"/>
  <c r="B81" i="9" s="1"/>
  <c r="F81" i="9"/>
  <c r="H80" i="9"/>
  <c r="G80" i="9"/>
  <c r="F80" i="9"/>
  <c r="E80" i="9"/>
  <c r="B80" i="9" s="1"/>
  <c r="H79" i="9"/>
  <c r="G79" i="9"/>
  <c r="F79" i="9"/>
  <c r="E79" i="9"/>
  <c r="B79" i="9" s="1"/>
  <c r="H78" i="9"/>
  <c r="G78" i="9"/>
  <c r="E78" i="9" s="1"/>
  <c r="B78" i="9" s="1"/>
  <c r="F78" i="9"/>
  <c r="H77" i="9"/>
  <c r="G77" i="9"/>
  <c r="E77" i="9" s="1"/>
  <c r="B77" i="9" s="1"/>
  <c r="F77" i="9"/>
  <c r="H76" i="9"/>
  <c r="G76" i="9"/>
  <c r="F76" i="9"/>
  <c r="E76" i="9"/>
  <c r="B76" i="9" s="1"/>
  <c r="H75" i="9"/>
  <c r="G75" i="9"/>
  <c r="F75" i="9"/>
  <c r="E75" i="9"/>
  <c r="B75" i="9" s="1"/>
  <c r="H74" i="9"/>
  <c r="G74" i="9"/>
  <c r="E74" i="9" s="1"/>
  <c r="B74" i="9" s="1"/>
  <c r="F74" i="9"/>
  <c r="H73" i="9"/>
  <c r="G73" i="9"/>
  <c r="E73" i="9" s="1"/>
  <c r="B73" i="9" s="1"/>
  <c r="F73" i="9"/>
  <c r="H72" i="9"/>
  <c r="E72" i="9" s="1"/>
  <c r="B72" i="9" s="1"/>
  <c r="G72" i="9"/>
  <c r="F72" i="9"/>
  <c r="H71" i="9"/>
  <c r="E71" i="9" s="1"/>
  <c r="B71" i="9" s="1"/>
  <c r="G71" i="9"/>
  <c r="F71" i="9"/>
  <c r="H70" i="9"/>
  <c r="E70" i="9" s="1"/>
  <c r="B70" i="9" s="1"/>
  <c r="G70" i="9"/>
  <c r="F70" i="9"/>
  <c r="H69" i="9"/>
  <c r="G69" i="9"/>
  <c r="E69" i="9" s="1"/>
  <c r="B69" i="9" s="1"/>
  <c r="F69" i="9"/>
  <c r="H68" i="9"/>
  <c r="G68" i="9"/>
  <c r="E68" i="9" s="1"/>
  <c r="B68" i="9" s="1"/>
  <c r="F68" i="9"/>
  <c r="H67" i="9"/>
  <c r="E67" i="9" s="1"/>
  <c r="B67" i="9" s="1"/>
  <c r="G67" i="9"/>
  <c r="F67" i="9"/>
  <c r="H66" i="9"/>
  <c r="G66" i="9"/>
  <c r="F66" i="9"/>
  <c r="E66" i="9"/>
  <c r="B66" i="9" s="1"/>
  <c r="H65" i="9"/>
  <c r="G65" i="9"/>
  <c r="E65" i="9" s="1"/>
  <c r="B65" i="9" s="1"/>
  <c r="F65" i="9"/>
  <c r="H64" i="9"/>
  <c r="G64" i="9"/>
  <c r="E64" i="9" s="1"/>
  <c r="B64" i="9" s="1"/>
  <c r="F64" i="9"/>
  <c r="H63" i="9"/>
  <c r="E63" i="9" s="1"/>
  <c r="B63" i="9" s="1"/>
  <c r="G63" i="9"/>
  <c r="F63" i="9"/>
  <c r="H62" i="9"/>
  <c r="G62" i="9"/>
  <c r="F62" i="9"/>
  <c r="E62" i="9"/>
  <c r="B62" i="9" s="1"/>
  <c r="H61" i="9"/>
  <c r="G61" i="9"/>
  <c r="F61" i="9"/>
  <c r="E61" i="9"/>
  <c r="B61" i="9"/>
  <c r="H60" i="9"/>
  <c r="G60" i="9"/>
  <c r="F60" i="9"/>
  <c r="E60" i="9"/>
  <c r="B60" i="9" s="1"/>
  <c r="H59" i="9"/>
  <c r="G59" i="9"/>
  <c r="E59" i="9" s="1"/>
  <c r="B59" i="9" s="1"/>
  <c r="F59" i="9"/>
  <c r="H58" i="9"/>
  <c r="G58" i="9"/>
  <c r="E58" i="9" s="1"/>
  <c r="B58" i="9" s="1"/>
  <c r="F58" i="9"/>
  <c r="H57" i="9"/>
  <c r="E57" i="9" s="1"/>
  <c r="B57" i="9" s="1"/>
  <c r="G57" i="9"/>
  <c r="F57" i="9"/>
  <c r="H56" i="9"/>
  <c r="G56" i="9"/>
  <c r="E56" i="9" s="1"/>
  <c r="B56" i="9" s="1"/>
  <c r="F56" i="9"/>
  <c r="H55" i="9"/>
  <c r="G55" i="9"/>
  <c r="E55" i="9" s="1"/>
  <c r="B55" i="9" s="1"/>
  <c r="F55" i="9"/>
  <c r="H54" i="9"/>
  <c r="G54" i="9"/>
  <c r="F54" i="9"/>
  <c r="E54" i="9"/>
  <c r="B54" i="9" s="1"/>
  <c r="H53" i="9"/>
  <c r="E53" i="9" s="1"/>
  <c r="B53" i="9" s="1"/>
  <c r="G53" i="9"/>
  <c r="F53" i="9"/>
  <c r="H52" i="9"/>
  <c r="G52" i="9"/>
  <c r="E52" i="9" s="1"/>
  <c r="B52" i="9" s="1"/>
  <c r="F52" i="9"/>
  <c r="H51" i="9"/>
  <c r="E51" i="9" s="1"/>
  <c r="B51" i="9" s="1"/>
  <c r="G51" i="9"/>
  <c r="F51" i="9"/>
  <c r="H50" i="9"/>
  <c r="G50" i="9"/>
  <c r="F50" i="9"/>
  <c r="E50" i="9"/>
  <c r="B50" i="9" s="1"/>
  <c r="H49" i="9"/>
  <c r="G49" i="9"/>
  <c r="E49" i="9" s="1"/>
  <c r="B49" i="9" s="1"/>
  <c r="F49" i="9"/>
  <c r="H48" i="9"/>
  <c r="G48" i="9"/>
  <c r="E48" i="9" s="1"/>
  <c r="B48" i="9" s="1"/>
  <c r="F48" i="9"/>
  <c r="H47" i="9"/>
  <c r="G47" i="9"/>
  <c r="F47" i="9"/>
  <c r="H46" i="9"/>
  <c r="G46" i="9"/>
  <c r="F46" i="9"/>
  <c r="E46" i="9"/>
  <c r="B46" i="9" s="1"/>
  <c r="H45" i="9"/>
  <c r="G45" i="9"/>
  <c r="F45" i="9"/>
  <c r="H44" i="9"/>
  <c r="G44" i="9"/>
  <c r="F44" i="9"/>
  <c r="H43" i="9"/>
  <c r="E43" i="9" s="1"/>
  <c r="B43" i="9" s="1"/>
  <c r="G43" i="9"/>
  <c r="F43" i="9"/>
  <c r="H42" i="9"/>
  <c r="G42" i="9"/>
  <c r="F42" i="9"/>
  <c r="E42" i="9"/>
  <c r="B42" i="9" s="1"/>
  <c r="H41" i="9"/>
  <c r="G41" i="9"/>
  <c r="F41" i="9"/>
  <c r="H40" i="9"/>
  <c r="G40" i="9"/>
  <c r="E40" i="9" s="1"/>
  <c r="B40" i="9" s="1"/>
  <c r="F40" i="9"/>
  <c r="H39" i="9"/>
  <c r="E39" i="9" s="1"/>
  <c r="B39" i="9" s="1"/>
  <c r="G39" i="9"/>
  <c r="F39" i="9"/>
  <c r="H38" i="9"/>
  <c r="G38" i="9"/>
  <c r="F38" i="9"/>
  <c r="E38" i="9"/>
  <c r="B38" i="9" s="1"/>
  <c r="H37" i="9"/>
  <c r="G37" i="9"/>
  <c r="E37" i="9" s="1"/>
  <c r="B37" i="9" s="1"/>
  <c r="F37" i="9"/>
  <c r="H36" i="9"/>
  <c r="G36" i="9"/>
  <c r="E36" i="9" s="1"/>
  <c r="B36" i="9" s="1"/>
  <c r="F36" i="9"/>
  <c r="H35" i="9"/>
  <c r="E35" i="9" s="1"/>
  <c r="B35" i="9" s="1"/>
  <c r="G35" i="9"/>
  <c r="F35" i="9"/>
  <c r="H34" i="9"/>
  <c r="G34" i="9"/>
  <c r="F34" i="9"/>
  <c r="E34" i="9"/>
  <c r="B34" i="9" s="1"/>
  <c r="H33" i="9"/>
  <c r="G33" i="9"/>
  <c r="E33" i="9" s="1"/>
  <c r="B33" i="9" s="1"/>
  <c r="F33" i="9"/>
  <c r="H32" i="9"/>
  <c r="G32" i="9"/>
  <c r="E32" i="9" s="1"/>
  <c r="B32" i="9" s="1"/>
  <c r="F32" i="9"/>
  <c r="H31" i="9"/>
  <c r="E31" i="9" s="1"/>
  <c r="B31" i="9" s="1"/>
  <c r="G31" i="9"/>
  <c r="F31" i="9"/>
  <c r="H30" i="9"/>
  <c r="G30" i="9"/>
  <c r="F30" i="9"/>
  <c r="E30" i="9"/>
  <c r="B30" i="9" s="1"/>
  <c r="H29" i="9"/>
  <c r="G29" i="9"/>
  <c r="E29" i="9" s="1"/>
  <c r="B29" i="9" s="1"/>
  <c r="F29" i="9"/>
  <c r="H28" i="9"/>
  <c r="G28" i="9"/>
  <c r="E28" i="9" s="1"/>
  <c r="B28" i="9" s="1"/>
  <c r="F28" i="9"/>
  <c r="H27" i="9"/>
  <c r="E27" i="9" s="1"/>
  <c r="B27" i="9" s="1"/>
  <c r="G27" i="9"/>
  <c r="F27" i="9"/>
  <c r="H26" i="9"/>
  <c r="G26" i="9"/>
  <c r="F26" i="9"/>
  <c r="H25" i="9"/>
  <c r="G25" i="9"/>
  <c r="E25" i="9" s="1"/>
  <c r="B25" i="9" s="1"/>
  <c r="F25" i="9"/>
  <c r="H24" i="9"/>
  <c r="G24" i="9"/>
  <c r="E24" i="9" s="1"/>
  <c r="B24" i="9" s="1"/>
  <c r="F24" i="9"/>
  <c r="H23" i="9"/>
  <c r="E23" i="9" s="1"/>
  <c r="B23" i="9" s="1"/>
  <c r="G23" i="9"/>
  <c r="F23" i="9"/>
  <c r="H22" i="9"/>
  <c r="G22" i="9"/>
  <c r="F22" i="9"/>
  <c r="E22" i="9"/>
  <c r="B22" i="9" s="1"/>
  <c r="F21" i="9"/>
  <c r="F4" i="9"/>
  <c r="O3" i="9"/>
  <c r="G275" i="9" s="1"/>
  <c r="E275" i="9" s="1"/>
  <c r="B275" i="9" s="1"/>
  <c r="I3" i="9"/>
  <c r="H3" i="9"/>
  <c r="G3" i="9"/>
  <c r="D101" i="8"/>
  <c r="D95" i="8"/>
  <c r="D90" i="8"/>
  <c r="D85" i="8"/>
  <c r="D80" i="8"/>
  <c r="D75" i="8"/>
  <c r="D70" i="8"/>
  <c r="D65" i="8"/>
  <c r="D60" i="8"/>
  <c r="D55" i="8"/>
  <c r="D49" i="8" s="1"/>
  <c r="D43" i="8" s="1"/>
  <c r="I35" i="3" s="1"/>
  <c r="D50" i="8"/>
  <c r="D44" i="8"/>
  <c r="D36" i="8"/>
  <c r="D26" i="8"/>
  <c r="D24" i="8" s="1"/>
  <c r="C1499" i="1" s="1"/>
  <c r="H1499" i="1" s="1"/>
  <c r="D18" i="8"/>
  <c r="D8" i="8"/>
  <c r="D6" i="8" s="1"/>
  <c r="C1481" i="1" s="1"/>
  <c r="E44" i="7"/>
  <c r="D44" i="7"/>
  <c r="E39" i="7"/>
  <c r="D39" i="7"/>
  <c r="D38" i="7" s="1"/>
  <c r="E38" i="7"/>
  <c r="E30" i="7"/>
  <c r="D30" i="7"/>
  <c r="D22" i="7" s="1"/>
  <c r="E23" i="7"/>
  <c r="E22" i="7" s="1"/>
  <c r="D23" i="7"/>
  <c r="E14" i="7"/>
  <c r="D14" i="7"/>
  <c r="E7" i="7"/>
  <c r="D7" i="7"/>
  <c r="D6" i="7" s="1"/>
  <c r="E6" i="7"/>
  <c r="F140" i="6"/>
  <c r="F139" i="6"/>
  <c r="F138" i="6"/>
  <c r="F137" i="6"/>
  <c r="F136" i="6"/>
  <c r="F135" i="6"/>
  <c r="F134" i="6"/>
  <c r="F133" i="6"/>
  <c r="F132" i="6"/>
  <c r="F131" i="6"/>
  <c r="E130" i="6"/>
  <c r="E129" i="6" s="1"/>
  <c r="D1423" i="1" s="1"/>
  <c r="D130" i="6"/>
  <c r="F128" i="6"/>
  <c r="F127" i="6"/>
  <c r="F126" i="6"/>
  <c r="F125" i="6"/>
  <c r="F124" i="6"/>
  <c r="F123" i="6"/>
  <c r="E122" i="6"/>
  <c r="D122" i="6"/>
  <c r="F122" i="6" s="1"/>
  <c r="F121" i="6"/>
  <c r="F120" i="6"/>
  <c r="F119" i="6"/>
  <c r="F118" i="6"/>
  <c r="E118" i="6"/>
  <c r="D118" i="6"/>
  <c r="F117" i="6"/>
  <c r="F116" i="6"/>
  <c r="F115"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1388" i="1" s="1"/>
  <c r="H1388" i="1" s="1"/>
  <c r="D94" i="6"/>
  <c r="F94" i="6" s="1"/>
  <c r="F93" i="6"/>
  <c r="F92" i="6"/>
  <c r="F91" i="6"/>
  <c r="F90" i="6"/>
  <c r="E90" i="6"/>
  <c r="D90" i="6"/>
  <c r="D89" i="6"/>
  <c r="F89" i="6" s="1"/>
  <c r="F88" i="6"/>
  <c r="F87" i="6"/>
  <c r="F86" i="6"/>
  <c r="F85" i="6"/>
  <c r="F84" i="6"/>
  <c r="F83" i="6"/>
  <c r="F82" i="6"/>
  <c r="E82" i="6"/>
  <c r="D1376" i="1" s="1"/>
  <c r="H1376" i="1" s="1"/>
  <c r="D82" i="6"/>
  <c r="F81" i="6"/>
  <c r="F80" i="6"/>
  <c r="F79" i="6"/>
  <c r="F78" i="6"/>
  <c r="F77" i="6"/>
  <c r="F76" i="6"/>
  <c r="F75" i="6"/>
  <c r="E75" i="6"/>
  <c r="D75" i="6"/>
  <c r="F74" i="6"/>
  <c r="F73" i="6"/>
  <c r="F72" i="6"/>
  <c r="F71" i="6"/>
  <c r="F70" i="6"/>
  <c r="F69" i="6"/>
  <c r="F68" i="6"/>
  <c r="F67" i="6"/>
  <c r="F66" i="6"/>
  <c r="E66" i="6"/>
  <c r="D1360" i="1" s="1"/>
  <c r="H1360" i="1" s="1"/>
  <c r="D66" i="6"/>
  <c r="F65" i="6"/>
  <c r="F64" i="6"/>
  <c r="F63" i="6"/>
  <c r="F62" i="6"/>
  <c r="E61" i="6"/>
  <c r="D61" i="6"/>
  <c r="F61" i="6" s="1"/>
  <c r="F60" i="6"/>
  <c r="F59" i="6"/>
  <c r="F58" i="6"/>
  <c r="F57" i="6"/>
  <c r="F56" i="6"/>
  <c r="F55" i="6"/>
  <c r="F54" i="6"/>
  <c r="E54" i="6"/>
  <c r="D1348" i="1" s="1"/>
  <c r="D54" i="6"/>
  <c r="F53" i="6"/>
  <c r="F52" i="6"/>
  <c r="F51" i="6"/>
  <c r="E50" i="6"/>
  <c r="D1344" i="1" s="1"/>
  <c r="D50" i="6"/>
  <c r="F50" i="6" s="1"/>
  <c r="F49" i="6"/>
  <c r="F48" i="6"/>
  <c r="F47" i="6"/>
  <c r="F46" i="6"/>
  <c r="F45" i="6"/>
  <c r="F44" i="6"/>
  <c r="E43" i="6"/>
  <c r="D1337" i="1" s="1"/>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07" i="1" s="1"/>
  <c r="D13" i="6"/>
  <c r="F12" i="6"/>
  <c r="F11" i="6"/>
  <c r="E10" i="6"/>
  <c r="D1304" i="1" s="1"/>
  <c r="D10" i="6"/>
  <c r="F10" i="6" s="1"/>
  <c r="F9" i="6"/>
  <c r="F8" i="6"/>
  <c r="F7" i="6"/>
  <c r="F6" i="6"/>
  <c r="E6" i="6"/>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E250" i="5"/>
  <c r="D250" i="5"/>
  <c r="D245" i="5" s="1"/>
  <c r="C1222" i="1" s="1"/>
  <c r="F249" i="5"/>
  <c r="F248" i="5"/>
  <c r="F247" i="5"/>
  <c r="E246" i="5"/>
  <c r="D1223" i="1" s="1"/>
  <c r="D246" i="5"/>
  <c r="F244" i="5"/>
  <c r="F243" i="5"/>
  <c r="E242" i="5"/>
  <c r="D242" i="5"/>
  <c r="F242" i="5" s="1"/>
  <c r="F241" i="5"/>
  <c r="F240" i="5"/>
  <c r="E239" i="5"/>
  <c r="E238" i="5" s="1"/>
  <c r="D1215" i="1"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F205" i="5"/>
  <c r="F204" i="5"/>
  <c r="F203" i="5"/>
  <c r="F202" i="5"/>
  <c r="F201" i="5"/>
  <c r="F200" i="5"/>
  <c r="F199" i="5"/>
  <c r="E198" i="5"/>
  <c r="D198" i="5"/>
  <c r="F198" i="5" s="1"/>
  <c r="F197" i="5"/>
  <c r="F196" i="5"/>
  <c r="F195" i="5"/>
  <c r="F194" i="5"/>
  <c r="F193" i="5"/>
  <c r="F192" i="5"/>
  <c r="F191" i="5"/>
  <c r="E191" i="5"/>
  <c r="E190" i="5" s="1"/>
  <c r="H309" i="9" s="1"/>
  <c r="D191" i="5"/>
  <c r="F189" i="5"/>
  <c r="F188" i="5"/>
  <c r="F187" i="5"/>
  <c r="F186" i="5"/>
  <c r="F185" i="5"/>
  <c r="F184" i="5"/>
  <c r="F183" i="5"/>
  <c r="F182" i="5"/>
  <c r="F181" i="5"/>
  <c r="E180" i="5"/>
  <c r="E177" i="5" s="1"/>
  <c r="D180" i="5"/>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0" i="9" s="1"/>
  <c r="D149" i="5"/>
  <c r="G290" i="9" s="1"/>
  <c r="F148" i="5"/>
  <c r="F147" i="5"/>
  <c r="E146" i="5"/>
  <c r="D146" i="5"/>
  <c r="F145" i="5"/>
  <c r="F144" i="5"/>
  <c r="F143" i="5"/>
  <c r="F142" i="5"/>
  <c r="E142" i="5"/>
  <c r="D142" i="5"/>
  <c r="F141" i="5"/>
  <c r="F140" i="5"/>
  <c r="F139" i="5"/>
  <c r="F138" i="5"/>
  <c r="F137" i="5"/>
  <c r="F136" i="5"/>
  <c r="F135" i="5"/>
  <c r="E135" i="5"/>
  <c r="D135" i="5"/>
  <c r="D134" i="5" s="1"/>
  <c r="F134" i="5"/>
  <c r="E134" i="5"/>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G289" i="9" s="1"/>
  <c r="D87" i="5"/>
  <c r="F87" i="5" s="1"/>
  <c r="F86" i="5"/>
  <c r="F85" i="5"/>
  <c r="F84" i="5"/>
  <c r="F83" i="5"/>
  <c r="F82" i="5"/>
  <c r="F81" i="5"/>
  <c r="F80" i="5"/>
  <c r="F79" i="5"/>
  <c r="E79" i="5"/>
  <c r="D79" i="5"/>
  <c r="D78" i="5" s="1"/>
  <c r="F78" i="5" s="1"/>
  <c r="E78" i="5"/>
  <c r="F77" i="5"/>
  <c r="F76" i="5"/>
  <c r="F75" i="5"/>
  <c r="F74" i="5"/>
  <c r="F73" i="5"/>
  <c r="F72" i="5"/>
  <c r="F71" i="5"/>
  <c r="E70" i="5"/>
  <c r="E69" i="5" s="1"/>
  <c r="D70" i="5"/>
  <c r="F67" i="5"/>
  <c r="F66" i="5"/>
  <c r="F65" i="5"/>
  <c r="F64" i="5"/>
  <c r="E63" i="5"/>
  <c r="D63" i="5"/>
  <c r="F63" i="5" s="1"/>
  <c r="F62" i="5"/>
  <c r="F61" i="5"/>
  <c r="F60" i="5"/>
  <c r="F59" i="5"/>
  <c r="F58" i="5"/>
  <c r="F57" i="5"/>
  <c r="E56" i="5"/>
  <c r="F56" i="5" s="1"/>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F29" i="5"/>
  <c r="E29" i="5"/>
  <c r="D1007" i="1" s="1"/>
  <c r="D29" i="5"/>
  <c r="F28" i="5"/>
  <c r="F27" i="5"/>
  <c r="F26" i="5"/>
  <c r="F25" i="5"/>
  <c r="F24" i="5"/>
  <c r="F23" i="5"/>
  <c r="F22" i="5"/>
  <c r="F21" i="5"/>
  <c r="F20" i="5"/>
  <c r="E19" i="5"/>
  <c r="D997" i="1" s="1"/>
  <c r="H997" i="1" s="1"/>
  <c r="D19" i="5"/>
  <c r="F18" i="5"/>
  <c r="F17" i="5"/>
  <c r="F16" i="5"/>
  <c r="F15" i="5"/>
  <c r="F14" i="5"/>
  <c r="E13" i="5"/>
  <c r="D13" i="5"/>
  <c r="D12"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D644" i="4"/>
  <c r="F638" i="4"/>
  <c r="F637" i="4"/>
  <c r="F634" i="4"/>
  <c r="F633" i="4"/>
  <c r="E632" i="4"/>
  <c r="D632" i="4"/>
  <c r="F632" i="4" s="1"/>
  <c r="F631" i="4"/>
  <c r="F630" i="4"/>
  <c r="E629" i="4"/>
  <c r="D629" i="4"/>
  <c r="F629" i="4" s="1"/>
  <c r="F628" i="4"/>
  <c r="F627" i="4"/>
  <c r="F626" i="4"/>
  <c r="E626" i="4"/>
  <c r="D626" i="4"/>
  <c r="E625"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E143" i="9" s="1"/>
  <c r="B143" i="9" s="1"/>
  <c r="F602" i="4"/>
  <c r="F601" i="4"/>
  <c r="F600" i="4"/>
  <c r="E599" i="4"/>
  <c r="D599" i="4"/>
  <c r="F599" i="4" s="1"/>
  <c r="F598" i="4"/>
  <c r="F597" i="4"/>
  <c r="F596" i="4"/>
  <c r="F595" i="4"/>
  <c r="E594" i="4"/>
  <c r="D594" i="4"/>
  <c r="F592" i="4"/>
  <c r="F591" i="4"/>
  <c r="E590" i="4"/>
  <c r="D590" i="4"/>
  <c r="F590" i="4" s="1"/>
  <c r="F589" i="4"/>
  <c r="F588" i="4"/>
  <c r="E587" i="4"/>
  <c r="D587" i="4"/>
  <c r="F587" i="4" s="1"/>
  <c r="F586" i="4"/>
  <c r="E585" i="4"/>
  <c r="D585" i="4"/>
  <c r="F585" i="4" s="1"/>
  <c r="F584" i="4"/>
  <c r="F583" i="4"/>
  <c r="F582" i="4"/>
  <c r="F581" i="4"/>
  <c r="E581" i="4"/>
  <c r="D581" i="4"/>
  <c r="E580" i="4"/>
  <c r="F579" i="4"/>
  <c r="F578" i="4"/>
  <c r="F577" i="4"/>
  <c r="E577" i="4"/>
  <c r="D577" i="4"/>
  <c r="F576" i="4"/>
  <c r="F575" i="4"/>
  <c r="E574" i="4"/>
  <c r="D574" i="4"/>
  <c r="F574" i="4" s="1"/>
  <c r="F573" i="4"/>
  <c r="F572" i="4"/>
  <c r="E571" i="4"/>
  <c r="D571" i="4"/>
  <c r="F571" i="4" s="1"/>
  <c r="F570" i="4"/>
  <c r="F569" i="4"/>
  <c r="F568" i="4"/>
  <c r="E568" i="4"/>
  <c r="E567" i="4" s="1"/>
  <c r="D568" i="4"/>
  <c r="D567" i="4"/>
  <c r="F567"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E529" i="4" s="1"/>
  <c r="D530" i="4"/>
  <c r="F530" i="4" s="1"/>
  <c r="D529" i="4"/>
  <c r="F529" i="4" s="1"/>
  <c r="F527" i="4"/>
  <c r="F526" i="4"/>
  <c r="E525" i="4"/>
  <c r="D525" i="4"/>
  <c r="F525" i="4" s="1"/>
  <c r="F524" i="4"/>
  <c r="F523" i="4"/>
  <c r="E522" i="4"/>
  <c r="E515" i="4" s="1"/>
  <c r="D522" i="4"/>
  <c r="F522" i="4" s="1"/>
  <c r="F521" i="4"/>
  <c r="F520" i="4"/>
  <c r="F519" i="4"/>
  <c r="E519" i="4"/>
  <c r="D519" i="4"/>
  <c r="F518" i="4"/>
  <c r="F517" i="4"/>
  <c r="F516" i="4"/>
  <c r="E516" i="4"/>
  <c r="D516" i="4"/>
  <c r="D515" i="4" s="1"/>
  <c r="F515" i="4" s="1"/>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D484" i="4" s="1"/>
  <c r="F484" i="4" s="1"/>
  <c r="F494" i="4"/>
  <c r="F493" i="4"/>
  <c r="F492" i="4"/>
  <c r="F491" i="4"/>
  <c r="F490" i="4"/>
  <c r="E490" i="4"/>
  <c r="D490" i="4"/>
  <c r="F489" i="4"/>
  <c r="F488" i="4"/>
  <c r="F487" i="4"/>
  <c r="F486" i="4"/>
  <c r="F485" i="4"/>
  <c r="E485" i="4"/>
  <c r="D485" i="4"/>
  <c r="E484" i="4"/>
  <c r="F483" i="4"/>
  <c r="F482" i="4"/>
  <c r="F481" i="4"/>
  <c r="E481" i="4"/>
  <c r="D481" i="4"/>
  <c r="F480" i="4"/>
  <c r="F479" i="4"/>
  <c r="F478" i="4"/>
  <c r="E478" i="4"/>
  <c r="D478" i="4"/>
  <c r="F477" i="4"/>
  <c r="F476" i="4"/>
  <c r="F475" i="4"/>
  <c r="F474" i="4"/>
  <c r="F473" i="4"/>
  <c r="E473" i="4"/>
  <c r="D473" i="4"/>
  <c r="E472" i="4"/>
  <c r="D472" i="4"/>
  <c r="F472" i="4" s="1"/>
  <c r="F471" i="4"/>
  <c r="F470" i="4"/>
  <c r="F469" i="4"/>
  <c r="E469" i="4"/>
  <c r="D469" i="4"/>
  <c r="F468" i="4"/>
  <c r="F467" i="4"/>
  <c r="F466" i="4"/>
  <c r="E466" i="4"/>
  <c r="D466" i="4"/>
  <c r="F465" i="4"/>
  <c r="F464" i="4"/>
  <c r="E463" i="4"/>
  <c r="D463" i="4"/>
  <c r="F463" i="4" s="1"/>
  <c r="F462" i="4"/>
  <c r="F461" i="4"/>
  <c r="E460" i="4"/>
  <c r="E459" i="4" s="1"/>
  <c r="D460" i="4"/>
  <c r="F460" i="4" s="1"/>
  <c r="D459" i="4"/>
  <c r="F459"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D421" i="4" s="1"/>
  <c r="E421" i="4"/>
  <c r="E418" i="4"/>
  <c r="D418" i="4"/>
  <c r="F418" i="4" s="1"/>
  <c r="E417" i="4"/>
  <c r="F417" i="4" s="1"/>
  <c r="D417" i="4"/>
  <c r="F416" i="4"/>
  <c r="E416" i="4"/>
  <c r="E643" i="4" s="1"/>
  <c r="D637" i="1" s="1"/>
  <c r="D416" i="4"/>
  <c r="F411" i="4"/>
  <c r="F410" i="4"/>
  <c r="F409" i="4"/>
  <c r="F406" i="4"/>
  <c r="F405" i="4"/>
  <c r="F404" i="4"/>
  <c r="F403" i="4"/>
  <c r="F402" i="4"/>
  <c r="E402" i="4"/>
  <c r="D402" i="4"/>
  <c r="F401" i="4"/>
  <c r="F400" i="4"/>
  <c r="E400" i="4"/>
  <c r="D400" i="4"/>
  <c r="F399" i="4"/>
  <c r="F398" i="4"/>
  <c r="F397" i="4"/>
  <c r="E397" i="4"/>
  <c r="D397" i="4"/>
  <c r="D396" i="4" s="1"/>
  <c r="F396" i="4" s="1"/>
  <c r="E396" i="4"/>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D363" i="4" s="1"/>
  <c r="F377" i="4"/>
  <c r="F376" i="4"/>
  <c r="F375" i="4"/>
  <c r="F374" i="4"/>
  <c r="F373" i="4"/>
  <c r="F372" i="4"/>
  <c r="F371" i="4"/>
  <c r="F370" i="4"/>
  <c r="E369" i="4"/>
  <c r="F369" i="4" s="1"/>
  <c r="D369" i="4"/>
  <c r="F368" i="4"/>
  <c r="F367" i="4"/>
  <c r="F366" i="4"/>
  <c r="F365" i="4"/>
  <c r="F364" i="4"/>
  <c r="E364" i="4"/>
  <c r="D364" i="4"/>
  <c r="F362" i="4"/>
  <c r="F361" i="4"/>
  <c r="F360" i="4"/>
  <c r="F359" i="4"/>
  <c r="F358" i="4"/>
  <c r="F357" i="4"/>
  <c r="F356" i="4"/>
  <c r="E356" i="4"/>
  <c r="D356" i="4"/>
  <c r="F355" i="4"/>
  <c r="F354" i="4"/>
  <c r="F353" i="4"/>
  <c r="E352" i="4"/>
  <c r="E351" i="4" s="1"/>
  <c r="D352" i="4"/>
  <c r="F352" i="4" s="1"/>
  <c r="F349" i="4"/>
  <c r="F348" i="4"/>
  <c r="E348" i="4"/>
  <c r="D348" i="4"/>
  <c r="F347" i="4"/>
  <c r="F346" i="4"/>
  <c r="F345" i="4"/>
  <c r="E345" i="4"/>
  <c r="D345" i="4"/>
  <c r="D344" i="4" s="1"/>
  <c r="F344" i="4" s="1"/>
  <c r="E344"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D311" i="4" s="1"/>
  <c r="F311" i="4" s="1"/>
  <c r="F325" i="4"/>
  <c r="F324" i="4"/>
  <c r="F323" i="4"/>
  <c r="F322" i="4"/>
  <c r="F321" i="4"/>
  <c r="F320" i="4"/>
  <c r="F319" i="4"/>
  <c r="F318" i="4"/>
  <c r="F317" i="4"/>
  <c r="E317" i="4"/>
  <c r="D317" i="4"/>
  <c r="F316" i="4"/>
  <c r="F315" i="4"/>
  <c r="F314" i="4"/>
  <c r="F313" i="4"/>
  <c r="F312" i="4"/>
  <c r="E312" i="4"/>
  <c r="D312" i="4"/>
  <c r="E311" i="4"/>
  <c r="F310" i="4"/>
  <c r="F309" i="4"/>
  <c r="F308" i="4"/>
  <c r="F307" i="4"/>
  <c r="F306" i="4"/>
  <c r="F305" i="4"/>
  <c r="F304" i="4"/>
  <c r="E304" i="4"/>
  <c r="D304" i="4"/>
  <c r="F303" i="4"/>
  <c r="F302" i="4"/>
  <c r="F301" i="4"/>
  <c r="E300" i="4"/>
  <c r="E299" i="4" s="1"/>
  <c r="E298" i="4" s="1"/>
  <c r="D300" i="4"/>
  <c r="F300" i="4" s="1"/>
  <c r="F296" i="4"/>
  <c r="F295" i="4"/>
  <c r="F294" i="4"/>
  <c r="F293" i="4"/>
  <c r="F292" i="4"/>
  <c r="F288" i="4"/>
  <c r="E288" i="4"/>
  <c r="D284" i="1" s="1"/>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E263" i="4" s="1"/>
  <c r="D264" i="4"/>
  <c r="F264" i="4" s="1"/>
  <c r="D263" i="4"/>
  <c r="F263" i="4" s="1"/>
  <c r="F262" i="4"/>
  <c r="F261" i="4"/>
  <c r="F260" i="4"/>
  <c r="F259" i="4"/>
  <c r="E259" i="4"/>
  <c r="D259" i="4"/>
  <c r="F258" i="4"/>
  <c r="F257" i="4"/>
  <c r="F256" i="4"/>
  <c r="F255" i="4"/>
  <c r="F254" i="4"/>
  <c r="F253" i="4"/>
  <c r="E253" i="4"/>
  <c r="D253" i="4"/>
  <c r="E252" i="4"/>
  <c r="D252" i="4"/>
  <c r="F252" i="4" s="1"/>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D224" i="4" s="1"/>
  <c r="F224" i="4" s="1"/>
  <c r="F230" i="4"/>
  <c r="F229" i="4"/>
  <c r="E228" i="4"/>
  <c r="D228" i="4"/>
  <c r="F228" i="4" s="1"/>
  <c r="F227" i="4"/>
  <c r="F226" i="4"/>
  <c r="F225" i="4"/>
  <c r="E225" i="4"/>
  <c r="D225" i="4"/>
  <c r="E224" i="4"/>
  <c r="F223" i="4"/>
  <c r="F222" i="4"/>
  <c r="F221" i="4"/>
  <c r="F220" i="4"/>
  <c r="E219" i="4"/>
  <c r="D219" i="4"/>
  <c r="F219" i="4" s="1"/>
  <c r="F218" i="4"/>
  <c r="F217" i="4"/>
  <c r="E216" i="4"/>
  <c r="E215" i="4" s="1"/>
  <c r="D216" i="4"/>
  <c r="F216" i="4" s="1"/>
  <c r="D215" i="4"/>
  <c r="F215" i="4" s="1"/>
  <c r="F214" i="4"/>
  <c r="F213" i="4"/>
  <c r="F212" i="4"/>
  <c r="F211" i="4"/>
  <c r="E210" i="4"/>
  <c r="D206" i="1" s="1"/>
  <c r="D210" i="4"/>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4" i="1" s="1"/>
  <c r="D188" i="4"/>
  <c r="F187" i="4"/>
  <c r="F186" i="4"/>
  <c r="F185" i="4"/>
  <c r="F184" i="4"/>
  <c r="F183" i="4"/>
  <c r="F182" i="4"/>
  <c r="F181" i="4"/>
  <c r="F180" i="4"/>
  <c r="F179" i="4"/>
  <c r="F178" i="4"/>
  <c r="E177" i="4"/>
  <c r="F177" i="4" s="1"/>
  <c r="D177" i="4"/>
  <c r="F176" i="4"/>
  <c r="F175" i="4"/>
  <c r="F174" i="4"/>
  <c r="F173" i="4"/>
  <c r="F172" i="4"/>
  <c r="F171" i="4"/>
  <c r="F170" i="4"/>
  <c r="E169" i="4"/>
  <c r="D165" i="1" s="1"/>
  <c r="H165" i="1" s="1"/>
  <c r="D169" i="4"/>
  <c r="F169" i="4" s="1"/>
  <c r="F168" i="4"/>
  <c r="F167" i="4"/>
  <c r="F166" i="4"/>
  <c r="F165" i="4"/>
  <c r="E164" i="4"/>
  <c r="F164" i="4" s="1"/>
  <c r="D164" i="4"/>
  <c r="F162" i="4"/>
  <c r="F161" i="4"/>
  <c r="F160" i="4"/>
  <c r="E159" i="4"/>
  <c r="D159" i="4"/>
  <c r="F159" i="4" s="1"/>
  <c r="F158" i="4"/>
  <c r="F157" i="4"/>
  <c r="F156" i="4"/>
  <c r="F155" i="4"/>
  <c r="F154" i="4"/>
  <c r="E153" i="4"/>
  <c r="D153" i="4"/>
  <c r="F150" i="4"/>
  <c r="F149" i="4"/>
  <c r="F148" i="4"/>
  <c r="F147" i="4"/>
  <c r="F146" i="4"/>
  <c r="F145" i="4"/>
  <c r="F144" i="4"/>
  <c r="F143" i="4"/>
  <c r="F142" i="4"/>
  <c r="F141" i="4"/>
  <c r="F140" i="4"/>
  <c r="E140" i="4"/>
  <c r="D140" i="4"/>
  <c r="F139" i="4"/>
  <c r="E139" i="4"/>
  <c r="D139" i="4"/>
  <c r="F138" i="4"/>
  <c r="F137" i="4"/>
  <c r="F136" i="4"/>
  <c r="F135" i="4"/>
  <c r="E134" i="4"/>
  <c r="E133" i="4" s="1"/>
  <c r="D129" i="1" s="1"/>
  <c r="D134" i="4"/>
  <c r="D133" i="4"/>
  <c r="F132" i="4"/>
  <c r="F131" i="4"/>
  <c r="F130" i="4"/>
  <c r="F129" i="4"/>
  <c r="F128" i="4"/>
  <c r="E128" i="4"/>
  <c r="D128" i="4"/>
  <c r="F127" i="4"/>
  <c r="F126" i="4"/>
  <c r="E125" i="4"/>
  <c r="E124" i="4" s="1"/>
  <c r="D120" i="1" s="1"/>
  <c r="D125" i="4"/>
  <c r="F123" i="4"/>
  <c r="F122" i="4"/>
  <c r="F121" i="4"/>
  <c r="E120" i="4"/>
  <c r="D120" i="4"/>
  <c r="F120" i="4" s="1"/>
  <c r="F119" i="4"/>
  <c r="F118" i="4"/>
  <c r="F117" i="4"/>
  <c r="F116" i="4"/>
  <c r="F115" i="4"/>
  <c r="F114" i="4"/>
  <c r="F113" i="4"/>
  <c r="F112" i="4"/>
  <c r="E112" i="4"/>
  <c r="D112" i="4"/>
  <c r="F111" i="4"/>
  <c r="F110" i="4"/>
  <c r="F109" i="4"/>
  <c r="F108" i="4"/>
  <c r="F107" i="4"/>
  <c r="E107" i="4"/>
  <c r="D107" i="4"/>
  <c r="E106" i="4"/>
  <c r="D106" i="4"/>
  <c r="F106" i="4" s="1"/>
  <c r="F105" i="4"/>
  <c r="F104" i="4"/>
  <c r="F103" i="4"/>
  <c r="F102" i="4"/>
  <c r="F101" i="4"/>
  <c r="F100" i="4"/>
  <c r="F99" i="4"/>
  <c r="F98" i="4"/>
  <c r="E98" i="4"/>
  <c r="D98" i="4"/>
  <c r="F97" i="4"/>
  <c r="F96" i="4"/>
  <c r="F95" i="4"/>
  <c r="F94" i="4"/>
  <c r="F93" i="4"/>
  <c r="F92" i="4"/>
  <c r="E91" i="4"/>
  <c r="D91" i="4"/>
  <c r="D82" i="4" s="1"/>
  <c r="F90" i="4"/>
  <c r="F89" i="4"/>
  <c r="F88" i="4"/>
  <c r="F87" i="4"/>
  <c r="F86" i="4"/>
  <c r="F85" i="4"/>
  <c r="F84" i="4"/>
  <c r="F83" i="4"/>
  <c r="E83" i="4"/>
  <c r="E82" i="4" s="1"/>
  <c r="D78" i="1" s="1"/>
  <c r="D83" i="4"/>
  <c r="F81" i="4"/>
  <c r="F80" i="4"/>
  <c r="F79" i="4"/>
  <c r="F78" i="4"/>
  <c r="E77" i="4"/>
  <c r="D77" i="4"/>
  <c r="F77" i="4" s="1"/>
  <c r="F76" i="4"/>
  <c r="F75" i="4"/>
  <c r="E74" i="4"/>
  <c r="D74" i="4"/>
  <c r="F74" i="4" s="1"/>
  <c r="F73" i="4"/>
  <c r="F72" i="4"/>
  <c r="F71" i="4"/>
  <c r="E71" i="4"/>
  <c r="D71" i="4"/>
  <c r="F70" i="4"/>
  <c r="F69" i="4"/>
  <c r="F68" i="4"/>
  <c r="E68" i="4"/>
  <c r="D68" i="4"/>
  <c r="F67" i="4"/>
  <c r="F66" i="4"/>
  <c r="E65" i="4"/>
  <c r="D65" i="4"/>
  <c r="D50" i="4" s="1"/>
  <c r="F64" i="4"/>
  <c r="F63" i="4"/>
  <c r="E62" i="4"/>
  <c r="D62" i="4"/>
  <c r="F62" i="4" s="1"/>
  <c r="F61" i="4"/>
  <c r="F60" i="4"/>
  <c r="E59" i="4"/>
  <c r="E50" i="4" s="1"/>
  <c r="D46" i="1" s="1"/>
  <c r="D59" i="4"/>
  <c r="F58" i="4"/>
  <c r="F57" i="4"/>
  <c r="F56" i="4"/>
  <c r="F55" i="4"/>
  <c r="E54" i="4"/>
  <c r="D54" i="4"/>
  <c r="F54" i="4" s="1"/>
  <c r="F53" i="4"/>
  <c r="F52" i="4"/>
  <c r="F51" i="4"/>
  <c r="E51" i="4"/>
  <c r="D51" i="4"/>
  <c r="F49" i="4"/>
  <c r="F48" i="4"/>
  <c r="F47" i="4"/>
  <c r="F46" i="4"/>
  <c r="E45" i="4"/>
  <c r="D45" i="4"/>
  <c r="F45" i="4" s="1"/>
  <c r="E44" i="4"/>
  <c r="F43" i="4"/>
  <c r="F42" i="4"/>
  <c r="F41" i="4"/>
  <c r="E40" i="4"/>
  <c r="E7" i="4" s="1"/>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I36" i="3"/>
  <c r="G36" i="3"/>
  <c r="B36" i="3"/>
  <c r="G35" i="3"/>
  <c r="B35" i="3"/>
  <c r="G34" i="3"/>
  <c r="B34" i="3"/>
  <c r="I33" i="3"/>
  <c r="G33" i="3"/>
  <c r="B33" i="3"/>
  <c r="I32" i="3"/>
  <c r="H32" i="3"/>
  <c r="G32" i="3"/>
  <c r="B32" i="3"/>
  <c r="I31" i="3"/>
  <c r="H31" i="3"/>
  <c r="G31" i="3"/>
  <c r="B31" i="3"/>
  <c r="I30" i="3"/>
  <c r="G30" i="3"/>
  <c r="B30" i="3"/>
  <c r="G29" i="3"/>
  <c r="B29" i="3"/>
  <c r="G28" i="3"/>
  <c r="B28"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H1580" i="1"/>
  <c r="G1580" i="1"/>
  <c r="C1580" i="1"/>
  <c r="H1579" i="1"/>
  <c r="G1579" i="1"/>
  <c r="C1579" i="1"/>
  <c r="G1578" i="1"/>
  <c r="C1578" i="1"/>
  <c r="H1578" i="1" s="1"/>
  <c r="C1577" i="1"/>
  <c r="G1576" i="1"/>
  <c r="C1576" i="1"/>
  <c r="H1576" i="1" s="1"/>
  <c r="H1575" i="1"/>
  <c r="G1575" i="1"/>
  <c r="C1575" i="1"/>
  <c r="C1574" i="1"/>
  <c r="H1574" i="1" s="1"/>
  <c r="C1573" i="1"/>
  <c r="H1572" i="1"/>
  <c r="G1572" i="1"/>
  <c r="C1572" i="1"/>
  <c r="H1571" i="1"/>
  <c r="G1571" i="1"/>
  <c r="C1571" i="1"/>
  <c r="G1570" i="1"/>
  <c r="C1570" i="1"/>
  <c r="H1570" i="1" s="1"/>
  <c r="C1569" i="1"/>
  <c r="H1568" i="1"/>
  <c r="G1568" i="1"/>
  <c r="C1568" i="1"/>
  <c r="H1567" i="1"/>
  <c r="G1567" i="1"/>
  <c r="C1567" i="1"/>
  <c r="C1566" i="1"/>
  <c r="H1566" i="1" s="1"/>
  <c r="C1565" i="1"/>
  <c r="H1564" i="1"/>
  <c r="C1564" i="1"/>
  <c r="G1564" i="1" s="1"/>
  <c r="H1563" i="1"/>
  <c r="G1563" i="1"/>
  <c r="C1563" i="1"/>
  <c r="C1562" i="1"/>
  <c r="H1562" i="1" s="1"/>
  <c r="C1561" i="1"/>
  <c r="H1560" i="1"/>
  <c r="C1560" i="1"/>
  <c r="G1560" i="1" s="1"/>
  <c r="H1559" i="1"/>
  <c r="G1559" i="1"/>
  <c r="C1559" i="1"/>
  <c r="C1558" i="1"/>
  <c r="H1558" i="1" s="1"/>
  <c r="C1557" i="1"/>
  <c r="H1556" i="1"/>
  <c r="C1556" i="1"/>
  <c r="G1556" i="1" s="1"/>
  <c r="H1555" i="1"/>
  <c r="G1555" i="1"/>
  <c r="C1555" i="1"/>
  <c r="C1554" i="1"/>
  <c r="H1554" i="1" s="1"/>
  <c r="C1553" i="1"/>
  <c r="H1552" i="1"/>
  <c r="C1552" i="1"/>
  <c r="G1552" i="1" s="1"/>
  <c r="H1551" i="1"/>
  <c r="G1551" i="1"/>
  <c r="C1551" i="1"/>
  <c r="C1550" i="1"/>
  <c r="H1550" i="1" s="1"/>
  <c r="C1549" i="1"/>
  <c r="H1548" i="1"/>
  <c r="C1548" i="1"/>
  <c r="G1548" i="1" s="1"/>
  <c r="H1547" i="1"/>
  <c r="G1547" i="1"/>
  <c r="C1547" i="1"/>
  <c r="C1546" i="1"/>
  <c r="H1546" i="1" s="1"/>
  <c r="C1545" i="1"/>
  <c r="H1544" i="1"/>
  <c r="C1544" i="1"/>
  <c r="G1544" i="1" s="1"/>
  <c r="H1543" i="1"/>
  <c r="G1543" i="1"/>
  <c r="C1543" i="1"/>
  <c r="C1542" i="1"/>
  <c r="H1542" i="1" s="1"/>
  <c r="C1541" i="1"/>
  <c r="H1540" i="1"/>
  <c r="C1540" i="1"/>
  <c r="G1540" i="1" s="1"/>
  <c r="H1539" i="1"/>
  <c r="G1539" i="1"/>
  <c r="C1539" i="1"/>
  <c r="C1538" i="1"/>
  <c r="H1538" i="1" s="1"/>
  <c r="C1537" i="1"/>
  <c r="H1536" i="1"/>
  <c r="C1536" i="1"/>
  <c r="G1536" i="1" s="1"/>
  <c r="H1535" i="1"/>
  <c r="G1535" i="1"/>
  <c r="C1535" i="1"/>
  <c r="C1534" i="1"/>
  <c r="H1534" i="1" s="1"/>
  <c r="C1533" i="1"/>
  <c r="H1532" i="1"/>
  <c r="C1532" i="1"/>
  <c r="G1532" i="1" s="1"/>
  <c r="H1531" i="1"/>
  <c r="G1531" i="1"/>
  <c r="C1531" i="1"/>
  <c r="C1530" i="1"/>
  <c r="H1530" i="1" s="1"/>
  <c r="C1529" i="1"/>
  <c r="H1528" i="1"/>
  <c r="C1528" i="1"/>
  <c r="G1528" i="1" s="1"/>
  <c r="H1527" i="1"/>
  <c r="G1527" i="1"/>
  <c r="C1527" i="1"/>
  <c r="C1526" i="1"/>
  <c r="H1526" i="1" s="1"/>
  <c r="C1525" i="1"/>
  <c r="H1524" i="1"/>
  <c r="C1524" i="1"/>
  <c r="G1524" i="1" s="1"/>
  <c r="H1523" i="1"/>
  <c r="G1523" i="1"/>
  <c r="C1523" i="1"/>
  <c r="C1522" i="1"/>
  <c r="H1522" i="1" s="1"/>
  <c r="C1521" i="1"/>
  <c r="H1520" i="1"/>
  <c r="C1520" i="1"/>
  <c r="G1520" i="1" s="1"/>
  <c r="H1519" i="1"/>
  <c r="G1519" i="1"/>
  <c r="C1519" i="1"/>
  <c r="C1518" i="1"/>
  <c r="H1518" i="1" s="1"/>
  <c r="H1516" i="1"/>
  <c r="C1516" i="1"/>
  <c r="G1516" i="1" s="1"/>
  <c r="H1515" i="1"/>
  <c r="G1515" i="1"/>
  <c r="C1515" i="1"/>
  <c r="C1514" i="1"/>
  <c r="H1514" i="1" s="1"/>
  <c r="C1513" i="1"/>
  <c r="H1512" i="1"/>
  <c r="C1512" i="1"/>
  <c r="G1512" i="1" s="1"/>
  <c r="H1511" i="1"/>
  <c r="G1511" i="1"/>
  <c r="C1511" i="1"/>
  <c r="C1510" i="1"/>
  <c r="H1510" i="1" s="1"/>
  <c r="C1509" i="1"/>
  <c r="H1508" i="1"/>
  <c r="C1508" i="1"/>
  <c r="G1508" i="1" s="1"/>
  <c r="H1507" i="1"/>
  <c r="G1507" i="1"/>
  <c r="C1507" i="1"/>
  <c r="C1506" i="1"/>
  <c r="H1506" i="1" s="1"/>
  <c r="C1505" i="1"/>
  <c r="H1504" i="1"/>
  <c r="C1504" i="1"/>
  <c r="G1504" i="1" s="1"/>
  <c r="C1503" i="1"/>
  <c r="H1503" i="1" s="1"/>
  <c r="C1502" i="1"/>
  <c r="H1502" i="1" s="1"/>
  <c r="H1500" i="1"/>
  <c r="C1500" i="1"/>
  <c r="G1500" i="1" s="1"/>
  <c r="G1498" i="1"/>
  <c r="C1498" i="1"/>
  <c r="H1498" i="1" s="1"/>
  <c r="C1497" i="1"/>
  <c r="H1496" i="1"/>
  <c r="C1496" i="1"/>
  <c r="G1496" i="1" s="1"/>
  <c r="H1495" i="1"/>
  <c r="G1495" i="1"/>
  <c r="C1495" i="1"/>
  <c r="G1494" i="1"/>
  <c r="C1494" i="1"/>
  <c r="H1494" i="1" s="1"/>
  <c r="C1493" i="1"/>
  <c r="H1492" i="1"/>
  <c r="C1492" i="1"/>
  <c r="G1492" i="1" s="1"/>
  <c r="H1491" i="1"/>
  <c r="G1491" i="1"/>
  <c r="C1491" i="1"/>
  <c r="G1490" i="1"/>
  <c r="C1490" i="1"/>
  <c r="H1490" i="1" s="1"/>
  <c r="C1489" i="1"/>
  <c r="H1488" i="1"/>
  <c r="C1488" i="1"/>
  <c r="G1488" i="1" s="1"/>
  <c r="H1487" i="1"/>
  <c r="G1487" i="1"/>
  <c r="C1487" i="1"/>
  <c r="G1486" i="1"/>
  <c r="C1486" i="1"/>
  <c r="H1486" i="1" s="1"/>
  <c r="C1485" i="1"/>
  <c r="C1484" i="1"/>
  <c r="G1484" i="1" s="1"/>
  <c r="C1483" i="1"/>
  <c r="H1483" i="1" s="1"/>
  <c r="G1482" i="1"/>
  <c r="C1482" i="1"/>
  <c r="H1482" i="1" s="1"/>
  <c r="H1480" i="1"/>
  <c r="C1480" i="1"/>
  <c r="G1480" i="1" s="1"/>
  <c r="D1479" i="1"/>
  <c r="C1479" i="1"/>
  <c r="H1478" i="1"/>
  <c r="G1478" i="1"/>
  <c r="I1478" i="1" s="1"/>
  <c r="D1478" i="1"/>
  <c r="C1478" i="1"/>
  <c r="J1478" i="1" s="1"/>
  <c r="D1477" i="1"/>
  <c r="C1477" i="1"/>
  <c r="H1476" i="1"/>
  <c r="G1476" i="1"/>
  <c r="I1476" i="1" s="1"/>
  <c r="D1476" i="1"/>
  <c r="C1476" i="1"/>
  <c r="J1476" i="1" s="1"/>
  <c r="H1475" i="1"/>
  <c r="G1475" i="1"/>
  <c r="D1475" i="1"/>
  <c r="C1475" i="1"/>
  <c r="D1474" i="1"/>
  <c r="C1474" i="1"/>
  <c r="H1473" i="1"/>
  <c r="G1473" i="1"/>
  <c r="I1473" i="1" s="1"/>
  <c r="D1473" i="1"/>
  <c r="C1473" i="1"/>
  <c r="J1473" i="1" s="1"/>
  <c r="D1472" i="1"/>
  <c r="C1472" i="1"/>
  <c r="H1471" i="1"/>
  <c r="G1471" i="1"/>
  <c r="I1471" i="1" s="1"/>
  <c r="D1471" i="1"/>
  <c r="C1471" i="1"/>
  <c r="J1471" i="1" s="1"/>
  <c r="H1470" i="1"/>
  <c r="G1470" i="1"/>
  <c r="D1470" i="1"/>
  <c r="C1470" i="1"/>
  <c r="H1469" i="1"/>
  <c r="G1469" i="1"/>
  <c r="D1469" i="1"/>
  <c r="C1469" i="1"/>
  <c r="D1468" i="1"/>
  <c r="C1468" i="1"/>
  <c r="H1467" i="1"/>
  <c r="G1467" i="1"/>
  <c r="I1467" i="1" s="1"/>
  <c r="D1467" i="1"/>
  <c r="C1467" i="1"/>
  <c r="J1467" i="1" s="1"/>
  <c r="D1466" i="1"/>
  <c r="C1466" i="1"/>
  <c r="H1465" i="1"/>
  <c r="G1465" i="1"/>
  <c r="I1465" i="1" s="1"/>
  <c r="D1465" i="1"/>
  <c r="C1465" i="1"/>
  <c r="J1465" i="1" s="1"/>
  <c r="D1464" i="1"/>
  <c r="C1464" i="1"/>
  <c r="H1463" i="1"/>
  <c r="G1463" i="1"/>
  <c r="I1463" i="1" s="1"/>
  <c r="D1463" i="1"/>
  <c r="C1463" i="1"/>
  <c r="J1463" i="1" s="1"/>
  <c r="D1462" i="1"/>
  <c r="C1462" i="1"/>
  <c r="D1461" i="1"/>
  <c r="C1461" i="1"/>
  <c r="H1460" i="1"/>
  <c r="G1460" i="1"/>
  <c r="I1460" i="1" s="1"/>
  <c r="D1460" i="1"/>
  <c r="C1460" i="1"/>
  <c r="J1460" i="1" s="1"/>
  <c r="D1459" i="1"/>
  <c r="C1459" i="1"/>
  <c r="J1459" i="1" s="1"/>
  <c r="H1458" i="1"/>
  <c r="G1458" i="1"/>
  <c r="I1458" i="1" s="1"/>
  <c r="D1458" i="1"/>
  <c r="C1458" i="1"/>
  <c r="J1458" i="1" s="1"/>
  <c r="D1457" i="1"/>
  <c r="C1457" i="1"/>
  <c r="J1457" i="1" s="1"/>
  <c r="H1456" i="1"/>
  <c r="G1456" i="1"/>
  <c r="I1456" i="1" s="1"/>
  <c r="D1456" i="1"/>
  <c r="C1456" i="1"/>
  <c r="J1456" i="1" s="1"/>
  <c r="D1455" i="1"/>
  <c r="C1455" i="1"/>
  <c r="J1455" i="1" s="1"/>
  <c r="D1454" i="1"/>
  <c r="C1454" i="1"/>
  <c r="D1453" i="1"/>
  <c r="C1453" i="1"/>
  <c r="H1452" i="1"/>
  <c r="G1452" i="1"/>
  <c r="I1452" i="1" s="1"/>
  <c r="D1452" i="1"/>
  <c r="C1452" i="1"/>
  <c r="J1452" i="1" s="1"/>
  <c r="D1451" i="1"/>
  <c r="C1451" i="1"/>
  <c r="J1451" i="1" s="1"/>
  <c r="H1450" i="1"/>
  <c r="G1450" i="1"/>
  <c r="I1450" i="1" s="1"/>
  <c r="D1450" i="1"/>
  <c r="C1450" i="1"/>
  <c r="J1450" i="1" s="1"/>
  <c r="D1449" i="1"/>
  <c r="C1449" i="1"/>
  <c r="J1449" i="1" s="1"/>
  <c r="D1448" i="1"/>
  <c r="C1448" i="1"/>
  <c r="H1448" i="1" s="1"/>
  <c r="G1447" i="1"/>
  <c r="D1447" i="1"/>
  <c r="C1447" i="1"/>
  <c r="J1447" i="1" s="1"/>
  <c r="D1446" i="1"/>
  <c r="C1446" i="1"/>
  <c r="H1446" i="1" s="1"/>
  <c r="D1445" i="1"/>
  <c r="H1445" i="1" s="1"/>
  <c r="C1445" i="1"/>
  <c r="J1445" i="1" s="1"/>
  <c r="D1444" i="1"/>
  <c r="G1444" i="1" s="1"/>
  <c r="C1444" i="1"/>
  <c r="H1444" i="1" s="1"/>
  <c r="D1443" i="1"/>
  <c r="C1443" i="1"/>
  <c r="G1443" i="1" s="1"/>
  <c r="H1442" i="1"/>
  <c r="D1442" i="1"/>
  <c r="G1442" i="1" s="1"/>
  <c r="C1442" i="1"/>
  <c r="D1441" i="1"/>
  <c r="C1441" i="1"/>
  <c r="G1441" i="1" s="1"/>
  <c r="H1440" i="1"/>
  <c r="D1440" i="1"/>
  <c r="G1440" i="1" s="1"/>
  <c r="C1440" i="1"/>
  <c r="D1439" i="1"/>
  <c r="C1439" i="1"/>
  <c r="G1439" i="1" s="1"/>
  <c r="D1438" i="1"/>
  <c r="C1438" i="1"/>
  <c r="G1438" i="1" s="1"/>
  <c r="D1437" i="1"/>
  <c r="C1437" i="1"/>
  <c r="G1437" i="1" s="1"/>
  <c r="D1434" i="1"/>
  <c r="H1434" i="1" s="1"/>
  <c r="C1434" i="1"/>
  <c r="D1433" i="1"/>
  <c r="H1433" i="1" s="1"/>
  <c r="C1433" i="1"/>
  <c r="D1432" i="1"/>
  <c r="H1432" i="1" s="1"/>
  <c r="C1432" i="1"/>
  <c r="D1431" i="1"/>
  <c r="H1431" i="1" s="1"/>
  <c r="C1431" i="1"/>
  <c r="D1430" i="1"/>
  <c r="H1430" i="1" s="1"/>
  <c r="C1430" i="1"/>
  <c r="G1430" i="1" s="1"/>
  <c r="D1429" i="1"/>
  <c r="H1429" i="1" s="1"/>
  <c r="C1429" i="1"/>
  <c r="D1428" i="1"/>
  <c r="H1428" i="1" s="1"/>
  <c r="C1428" i="1"/>
  <c r="G1428" i="1" s="1"/>
  <c r="D1427" i="1"/>
  <c r="H1427" i="1" s="1"/>
  <c r="C1427" i="1"/>
  <c r="G1427" i="1" s="1"/>
  <c r="D1426" i="1"/>
  <c r="H1426" i="1" s="1"/>
  <c r="C1426" i="1"/>
  <c r="D1425" i="1"/>
  <c r="H1425" i="1" s="1"/>
  <c r="C1425" i="1"/>
  <c r="C1424" i="1"/>
  <c r="D1422" i="1"/>
  <c r="H1422" i="1" s="1"/>
  <c r="C1422" i="1"/>
  <c r="D1421" i="1"/>
  <c r="H1421" i="1" s="1"/>
  <c r="C1421" i="1"/>
  <c r="D1420" i="1"/>
  <c r="H1420" i="1" s="1"/>
  <c r="C1420" i="1"/>
  <c r="D1419" i="1"/>
  <c r="H1419" i="1" s="1"/>
  <c r="C1419" i="1"/>
  <c r="D1418" i="1"/>
  <c r="H1418" i="1" s="1"/>
  <c r="C1418" i="1"/>
  <c r="D1417" i="1"/>
  <c r="H1417" i="1" s="1"/>
  <c r="C1417" i="1"/>
  <c r="D1416" i="1"/>
  <c r="H1416" i="1" s="1"/>
  <c r="C1416" i="1"/>
  <c r="D1415" i="1"/>
  <c r="H1415" i="1" s="1"/>
  <c r="C1415" i="1"/>
  <c r="G1415" i="1" s="1"/>
  <c r="D1414" i="1"/>
  <c r="H1414" i="1" s="1"/>
  <c r="C1414" i="1"/>
  <c r="D1413" i="1"/>
  <c r="H1413" i="1" s="1"/>
  <c r="C1413" i="1"/>
  <c r="D1412" i="1"/>
  <c r="H1412" i="1" s="1"/>
  <c r="C1412" i="1"/>
  <c r="D1411" i="1"/>
  <c r="H1411" i="1" s="1"/>
  <c r="C1411" i="1"/>
  <c r="G1411" i="1" s="1"/>
  <c r="D1410" i="1"/>
  <c r="H1410" i="1" s="1"/>
  <c r="C1410" i="1"/>
  <c r="G1410" i="1" s="1"/>
  <c r="D1409" i="1"/>
  <c r="H1409" i="1" s="1"/>
  <c r="C1409" i="1"/>
  <c r="D1407" i="1"/>
  <c r="H1407" i="1" s="1"/>
  <c r="C1407" i="1"/>
  <c r="G1407" i="1" s="1"/>
  <c r="D1406" i="1"/>
  <c r="H1406" i="1" s="1"/>
  <c r="C1406" i="1"/>
  <c r="D1405" i="1"/>
  <c r="H1405" i="1" s="1"/>
  <c r="C1405" i="1"/>
  <c r="G1405" i="1" s="1"/>
  <c r="D1404" i="1"/>
  <c r="H1404" i="1" s="1"/>
  <c r="C1404" i="1"/>
  <c r="D1403" i="1"/>
  <c r="C1403" i="1"/>
  <c r="D1402" i="1"/>
  <c r="H1402" i="1" s="1"/>
  <c r="C1402" i="1"/>
  <c r="D1401" i="1"/>
  <c r="C1401" i="1"/>
  <c r="D1400" i="1"/>
  <c r="H1400" i="1" s="1"/>
  <c r="C1400" i="1"/>
  <c r="D1399" i="1"/>
  <c r="H1399" i="1" s="1"/>
  <c r="C1399" i="1"/>
  <c r="G1399" i="1" s="1"/>
  <c r="D1398" i="1"/>
  <c r="H1398" i="1" s="1"/>
  <c r="C1398" i="1"/>
  <c r="D1397" i="1"/>
  <c r="H1397" i="1" s="1"/>
  <c r="C1397" i="1"/>
  <c r="G1397" i="1" s="1"/>
  <c r="D1396" i="1"/>
  <c r="H1396" i="1" s="1"/>
  <c r="C1396" i="1"/>
  <c r="D1395" i="1"/>
  <c r="H1395" i="1" s="1"/>
  <c r="C1395" i="1"/>
  <c r="G1395" i="1" s="1"/>
  <c r="D1394" i="1"/>
  <c r="H1394" i="1" s="1"/>
  <c r="C1394" i="1"/>
  <c r="D1393" i="1"/>
  <c r="H1393" i="1" s="1"/>
  <c r="C1393" i="1"/>
  <c r="G1393" i="1" s="1"/>
  <c r="D1392" i="1"/>
  <c r="H1392" i="1" s="1"/>
  <c r="C1392" i="1"/>
  <c r="D1391" i="1"/>
  <c r="H1391" i="1" s="1"/>
  <c r="C1391" i="1"/>
  <c r="G1391" i="1" s="1"/>
  <c r="D1390" i="1"/>
  <c r="H1390" i="1" s="1"/>
  <c r="C1390" i="1"/>
  <c r="D1389" i="1"/>
  <c r="H1389" i="1" s="1"/>
  <c r="C1389" i="1"/>
  <c r="G1389" i="1" s="1"/>
  <c r="C1388" i="1"/>
  <c r="D1387" i="1"/>
  <c r="H1387" i="1" s="1"/>
  <c r="C1387" i="1"/>
  <c r="G1387" i="1" s="1"/>
  <c r="D1386" i="1"/>
  <c r="H1386" i="1" s="1"/>
  <c r="C1386" i="1"/>
  <c r="D1385" i="1"/>
  <c r="H1385" i="1" s="1"/>
  <c r="C1385" i="1"/>
  <c r="G1385" i="1" s="1"/>
  <c r="D1384" i="1"/>
  <c r="H1384" i="1" s="1"/>
  <c r="C1384" i="1"/>
  <c r="C1383" i="1"/>
  <c r="D1382" i="1"/>
  <c r="H1382" i="1" s="1"/>
  <c r="C1382" i="1"/>
  <c r="G1382" i="1" s="1"/>
  <c r="D1381" i="1"/>
  <c r="H1381" i="1" s="1"/>
  <c r="C1381" i="1"/>
  <c r="G1381" i="1" s="1"/>
  <c r="D1380" i="1"/>
  <c r="H1380" i="1" s="1"/>
  <c r="C1380" i="1"/>
  <c r="D1379" i="1"/>
  <c r="H1379" i="1" s="1"/>
  <c r="C1379" i="1"/>
  <c r="G1379" i="1" s="1"/>
  <c r="D1378" i="1"/>
  <c r="H1378" i="1" s="1"/>
  <c r="C1378" i="1"/>
  <c r="G1378" i="1" s="1"/>
  <c r="D1377" i="1"/>
  <c r="H1377" i="1" s="1"/>
  <c r="C1377" i="1"/>
  <c r="G1377" i="1" s="1"/>
  <c r="C1376" i="1"/>
  <c r="D1375" i="1"/>
  <c r="H1375" i="1" s="1"/>
  <c r="C1375" i="1"/>
  <c r="D1374" i="1"/>
  <c r="H1374" i="1" s="1"/>
  <c r="C1374" i="1"/>
  <c r="D1373" i="1"/>
  <c r="H1373" i="1" s="1"/>
  <c r="C1373" i="1"/>
  <c r="D1372" i="1"/>
  <c r="H1372" i="1" s="1"/>
  <c r="C1372" i="1"/>
  <c r="D1371" i="1"/>
  <c r="H1371" i="1" s="1"/>
  <c r="C1371" i="1"/>
  <c r="D1370" i="1"/>
  <c r="H1370" i="1" s="1"/>
  <c r="C1370" i="1"/>
  <c r="D1369" i="1"/>
  <c r="H1369" i="1" s="1"/>
  <c r="C1369" i="1"/>
  <c r="D1368" i="1"/>
  <c r="H1368" i="1" s="1"/>
  <c r="C1368" i="1"/>
  <c r="D1367" i="1"/>
  <c r="H1367" i="1" s="1"/>
  <c r="C1367" i="1"/>
  <c r="D1366" i="1"/>
  <c r="H1366" i="1" s="1"/>
  <c r="C1366" i="1"/>
  <c r="D1365" i="1"/>
  <c r="H1365" i="1" s="1"/>
  <c r="C1365" i="1"/>
  <c r="D1364" i="1"/>
  <c r="H1364" i="1" s="1"/>
  <c r="C1364" i="1"/>
  <c r="D1363" i="1"/>
  <c r="H1363" i="1" s="1"/>
  <c r="C1363" i="1"/>
  <c r="D1362" i="1"/>
  <c r="H1362" i="1" s="1"/>
  <c r="C1362" i="1"/>
  <c r="D1361" i="1"/>
  <c r="H1361" i="1" s="1"/>
  <c r="C1361" i="1"/>
  <c r="C1360" i="1"/>
  <c r="D1359" i="1"/>
  <c r="H1359" i="1" s="1"/>
  <c r="C1359" i="1"/>
  <c r="D1358" i="1"/>
  <c r="C1358" i="1"/>
  <c r="D1357" i="1"/>
  <c r="C1357" i="1"/>
  <c r="D1356" i="1"/>
  <c r="C1356" i="1"/>
  <c r="D1355" i="1"/>
  <c r="C1355" i="1"/>
  <c r="D1354" i="1"/>
  <c r="C1354" i="1"/>
  <c r="D1353" i="1"/>
  <c r="C1353" i="1"/>
  <c r="D1352" i="1"/>
  <c r="C1352" i="1"/>
  <c r="D1351" i="1"/>
  <c r="C1351" i="1"/>
  <c r="D1350" i="1"/>
  <c r="C1350" i="1"/>
  <c r="D1349" i="1"/>
  <c r="C1349" i="1"/>
  <c r="C1348" i="1"/>
  <c r="D1347" i="1"/>
  <c r="C1347" i="1"/>
  <c r="D1346" i="1"/>
  <c r="C1346" i="1"/>
  <c r="D1345" i="1"/>
  <c r="C1345" i="1"/>
  <c r="C1344" i="1"/>
  <c r="D1343" i="1"/>
  <c r="C1343" i="1"/>
  <c r="D1342" i="1"/>
  <c r="C1342" i="1"/>
  <c r="D1341" i="1"/>
  <c r="C1341" i="1"/>
  <c r="D1340" i="1"/>
  <c r="C1340" i="1"/>
  <c r="D1339" i="1"/>
  <c r="C1339" i="1"/>
  <c r="D1338" i="1"/>
  <c r="C1338" i="1"/>
  <c r="C1337" i="1"/>
  <c r="D1336" i="1"/>
  <c r="C1336" i="1"/>
  <c r="D1335" i="1"/>
  <c r="C1335" i="1"/>
  <c r="D1334" i="1"/>
  <c r="C1334" i="1"/>
  <c r="D1333" i="1"/>
  <c r="C1333" i="1"/>
  <c r="D1332" i="1"/>
  <c r="C1332" i="1"/>
  <c r="D1331" i="1"/>
  <c r="C1331" i="1"/>
  <c r="D1330" i="1"/>
  <c r="C1330"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C1307" i="1"/>
  <c r="D1306" i="1"/>
  <c r="C1306" i="1"/>
  <c r="D1305" i="1"/>
  <c r="C1305" i="1"/>
  <c r="C1304" i="1"/>
  <c r="D1303" i="1"/>
  <c r="C1303" i="1"/>
  <c r="D1302" i="1"/>
  <c r="C1302" i="1"/>
  <c r="D1301" i="1"/>
  <c r="C1301" i="1"/>
  <c r="D1300" i="1"/>
  <c r="C1300" i="1"/>
  <c r="C1299" i="1"/>
  <c r="D1298" i="1"/>
  <c r="C1298" i="1"/>
  <c r="D1297" i="1"/>
  <c r="C1297" i="1"/>
  <c r="D1296" i="1"/>
  <c r="C1296" i="1"/>
  <c r="D1295" i="1"/>
  <c r="C1295" i="1"/>
  <c r="D1294" i="1"/>
  <c r="C1294" i="1"/>
  <c r="D1293" i="1"/>
  <c r="C1293" i="1"/>
  <c r="D1292" i="1"/>
  <c r="C1292" i="1"/>
  <c r="H1291" i="1"/>
  <c r="D1291" i="1"/>
  <c r="G1291" i="1" s="1"/>
  <c r="C1291" i="1"/>
  <c r="D1290" i="1"/>
  <c r="C1290" i="1"/>
  <c r="D1289" i="1"/>
  <c r="G1289" i="1" s="1"/>
  <c r="C1289" i="1"/>
  <c r="H1288" i="1"/>
  <c r="D1288" i="1"/>
  <c r="G1288" i="1" s="1"/>
  <c r="C1288" i="1"/>
  <c r="H1287" i="1"/>
  <c r="D1287" i="1"/>
  <c r="G1287" i="1" s="1"/>
  <c r="C1287" i="1"/>
  <c r="D1286" i="1"/>
  <c r="C1286" i="1"/>
  <c r="D1285" i="1"/>
  <c r="G1285" i="1" s="1"/>
  <c r="C1285" i="1"/>
  <c r="H1284" i="1"/>
  <c r="D1284" i="1"/>
  <c r="G1284" i="1" s="1"/>
  <c r="C1284" i="1"/>
  <c r="H1283" i="1"/>
  <c r="D1283" i="1"/>
  <c r="G1283" i="1" s="1"/>
  <c r="C1283" i="1"/>
  <c r="D1282" i="1"/>
  <c r="C1282" i="1"/>
  <c r="D1281" i="1"/>
  <c r="G1281" i="1" s="1"/>
  <c r="C1281" i="1"/>
  <c r="H1280" i="1"/>
  <c r="D1280" i="1"/>
  <c r="G1280" i="1" s="1"/>
  <c r="C1280" i="1"/>
  <c r="H1279" i="1"/>
  <c r="D1279" i="1"/>
  <c r="G1279" i="1" s="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C1227" i="1"/>
  <c r="D1226" i="1"/>
  <c r="C1226" i="1"/>
  <c r="D1225" i="1"/>
  <c r="C1225" i="1"/>
  <c r="D1224" i="1"/>
  <c r="C1224" i="1"/>
  <c r="C1223" i="1"/>
  <c r="D1221" i="1"/>
  <c r="C1221" i="1"/>
  <c r="D1220" i="1"/>
  <c r="C1220" i="1"/>
  <c r="D1219" i="1"/>
  <c r="C1219" i="1"/>
  <c r="D1218" i="1"/>
  <c r="C1218" i="1"/>
  <c r="D1217" i="1"/>
  <c r="C1217" i="1"/>
  <c r="C1216"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C1013" i="1"/>
  <c r="D1012" i="1"/>
  <c r="C1012" i="1"/>
  <c r="D1011" i="1"/>
  <c r="C1011" i="1"/>
  <c r="D1010" i="1"/>
  <c r="C1010" i="1"/>
  <c r="D1009" i="1"/>
  <c r="C1009" i="1"/>
  <c r="D1008" i="1"/>
  <c r="C1008" i="1"/>
  <c r="C1007" i="1"/>
  <c r="D1006" i="1"/>
  <c r="H1006" i="1" s="1"/>
  <c r="C1006" i="1"/>
  <c r="D1005" i="1"/>
  <c r="H1005" i="1" s="1"/>
  <c r="C1005" i="1"/>
  <c r="D1004" i="1"/>
  <c r="H1004" i="1" s="1"/>
  <c r="C1004" i="1"/>
  <c r="D1003" i="1"/>
  <c r="H1003" i="1" s="1"/>
  <c r="C1003" i="1"/>
  <c r="G1002" i="1"/>
  <c r="D1002" i="1"/>
  <c r="H1002" i="1" s="1"/>
  <c r="C1002" i="1"/>
  <c r="D1001" i="1"/>
  <c r="H1001" i="1" s="1"/>
  <c r="C1001" i="1"/>
  <c r="D1000" i="1"/>
  <c r="H1000" i="1" s="1"/>
  <c r="C1000" i="1"/>
  <c r="D999" i="1"/>
  <c r="H999" i="1" s="1"/>
  <c r="C999" i="1"/>
  <c r="D998" i="1"/>
  <c r="H998" i="1" s="1"/>
  <c r="C998" i="1"/>
  <c r="C997" i="1"/>
  <c r="G996" i="1"/>
  <c r="D996" i="1"/>
  <c r="H996" i="1" s="1"/>
  <c r="C996" i="1"/>
  <c r="D995" i="1"/>
  <c r="H995" i="1" s="1"/>
  <c r="C995" i="1"/>
  <c r="G994" i="1"/>
  <c r="D994" i="1"/>
  <c r="H994" i="1" s="1"/>
  <c r="C994" i="1"/>
  <c r="D993" i="1"/>
  <c r="H993" i="1" s="1"/>
  <c r="C993" i="1"/>
  <c r="G992" i="1"/>
  <c r="D992" i="1"/>
  <c r="H992" i="1" s="1"/>
  <c r="C992" i="1"/>
  <c r="C991" i="1"/>
  <c r="C990" i="1"/>
  <c r="D989" i="1"/>
  <c r="H989" i="1" s="1"/>
  <c r="C989" i="1"/>
  <c r="D988" i="1"/>
  <c r="H988" i="1" s="1"/>
  <c r="C988" i="1"/>
  <c r="D987" i="1"/>
  <c r="H987" i="1" s="1"/>
  <c r="C987" i="1"/>
  <c r="G986" i="1"/>
  <c r="D986" i="1"/>
  <c r="H986" i="1" s="1"/>
  <c r="C986" i="1"/>
  <c r="D983" i="1"/>
  <c r="H983" i="1" s="1"/>
  <c r="C983" i="1"/>
  <c r="G982" i="1"/>
  <c r="D982" i="1"/>
  <c r="H982" i="1" s="1"/>
  <c r="C982" i="1"/>
  <c r="D981" i="1"/>
  <c r="H981" i="1" s="1"/>
  <c r="C981" i="1"/>
  <c r="G980" i="1"/>
  <c r="D980" i="1"/>
  <c r="H980" i="1" s="1"/>
  <c r="C980" i="1"/>
  <c r="D979" i="1"/>
  <c r="H979" i="1" s="1"/>
  <c r="C979" i="1"/>
  <c r="G978" i="1"/>
  <c r="D978" i="1"/>
  <c r="H978" i="1" s="1"/>
  <c r="C978" i="1"/>
  <c r="D977" i="1"/>
  <c r="H977" i="1" s="1"/>
  <c r="C977" i="1"/>
  <c r="G976" i="1"/>
  <c r="D976" i="1"/>
  <c r="H976" i="1" s="1"/>
  <c r="C976" i="1"/>
  <c r="D975" i="1"/>
  <c r="H975" i="1" s="1"/>
  <c r="C975" i="1"/>
  <c r="G974" i="1"/>
  <c r="D974" i="1"/>
  <c r="H974" i="1" s="1"/>
  <c r="C974" i="1"/>
  <c r="D973" i="1"/>
  <c r="H973" i="1" s="1"/>
  <c r="C973" i="1"/>
  <c r="G972" i="1"/>
  <c r="D972" i="1"/>
  <c r="H972" i="1" s="1"/>
  <c r="C972" i="1"/>
  <c r="D971" i="1"/>
  <c r="H971" i="1" s="1"/>
  <c r="C971" i="1"/>
  <c r="G970" i="1"/>
  <c r="D970" i="1"/>
  <c r="H970" i="1" s="1"/>
  <c r="C970" i="1"/>
  <c r="D969" i="1"/>
  <c r="H969" i="1" s="1"/>
  <c r="C969" i="1"/>
  <c r="G968" i="1"/>
  <c r="D968" i="1"/>
  <c r="H968" i="1" s="1"/>
  <c r="C968" i="1"/>
  <c r="D967" i="1"/>
  <c r="H967" i="1" s="1"/>
  <c r="C967" i="1"/>
  <c r="G966" i="1"/>
  <c r="D966" i="1"/>
  <c r="H966" i="1" s="1"/>
  <c r="C966" i="1"/>
  <c r="D965" i="1"/>
  <c r="H965" i="1" s="1"/>
  <c r="C965" i="1"/>
  <c r="G964" i="1"/>
  <c r="D964" i="1"/>
  <c r="H964" i="1" s="1"/>
  <c r="C964" i="1"/>
  <c r="D963" i="1"/>
  <c r="H963" i="1" s="1"/>
  <c r="C963" i="1"/>
  <c r="G962" i="1"/>
  <c r="D962" i="1"/>
  <c r="H962" i="1" s="1"/>
  <c r="C962" i="1"/>
  <c r="D961" i="1"/>
  <c r="H961" i="1" s="1"/>
  <c r="C961" i="1"/>
  <c r="G960" i="1"/>
  <c r="D960" i="1"/>
  <c r="H960" i="1" s="1"/>
  <c r="C960" i="1"/>
  <c r="D959" i="1"/>
  <c r="H959" i="1" s="1"/>
  <c r="C959" i="1"/>
  <c r="G958" i="1"/>
  <c r="D958" i="1"/>
  <c r="H958" i="1" s="1"/>
  <c r="C958" i="1"/>
  <c r="D957" i="1"/>
  <c r="H957" i="1" s="1"/>
  <c r="C957" i="1"/>
  <c r="G956" i="1"/>
  <c r="D956" i="1"/>
  <c r="H956" i="1" s="1"/>
  <c r="C956" i="1"/>
  <c r="D955" i="1"/>
  <c r="H955" i="1" s="1"/>
  <c r="C955" i="1"/>
  <c r="G954" i="1"/>
  <c r="D954" i="1"/>
  <c r="H954" i="1" s="1"/>
  <c r="C954" i="1"/>
  <c r="D953" i="1"/>
  <c r="H953" i="1" s="1"/>
  <c r="C953" i="1"/>
  <c r="G952" i="1"/>
  <c r="D952" i="1"/>
  <c r="H952" i="1" s="1"/>
  <c r="C952" i="1"/>
  <c r="D951" i="1"/>
  <c r="H951" i="1" s="1"/>
  <c r="C951" i="1"/>
  <c r="G950" i="1"/>
  <c r="D950" i="1"/>
  <c r="H950" i="1" s="1"/>
  <c r="C950" i="1"/>
  <c r="D949" i="1"/>
  <c r="H949" i="1" s="1"/>
  <c r="C949" i="1"/>
  <c r="G948" i="1"/>
  <c r="D948" i="1"/>
  <c r="H948" i="1" s="1"/>
  <c r="C948" i="1"/>
  <c r="D947" i="1"/>
  <c r="H947" i="1" s="1"/>
  <c r="C947" i="1"/>
  <c r="G946" i="1"/>
  <c r="D946" i="1"/>
  <c r="H946" i="1" s="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D788" i="1"/>
  <c r="C788" i="1"/>
  <c r="H788" i="1" s="1"/>
  <c r="H787" i="1"/>
  <c r="G787" i="1"/>
  <c r="D787" i="1"/>
  <c r="C787" i="1"/>
  <c r="H786" i="1"/>
  <c r="G786" i="1"/>
  <c r="D786" i="1"/>
  <c r="C786" i="1"/>
  <c r="G785" i="1"/>
  <c r="D785" i="1"/>
  <c r="C785" i="1"/>
  <c r="H785" i="1" s="1"/>
  <c r="H784" i="1"/>
  <c r="G784" i="1"/>
  <c r="D784" i="1"/>
  <c r="C784" i="1"/>
  <c r="H783" i="1"/>
  <c r="D783" i="1"/>
  <c r="C783" i="1"/>
  <c r="G783" i="1" s="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G655" i="1"/>
  <c r="D655" i="1"/>
  <c r="C655" i="1"/>
  <c r="H655" i="1" s="1"/>
  <c r="G654" i="1"/>
  <c r="D654" i="1"/>
  <c r="C654" i="1"/>
  <c r="H654" i="1" s="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C645" i="1"/>
  <c r="H644" i="1"/>
  <c r="G644" i="1"/>
  <c r="D644" i="1"/>
  <c r="C644" i="1"/>
  <c r="H643" i="1"/>
  <c r="G643" i="1"/>
  <c r="D643" i="1"/>
  <c r="C643" i="1"/>
  <c r="H642" i="1"/>
  <c r="D642" i="1"/>
  <c r="G642" i="1" s="1"/>
  <c r="C642" i="1"/>
  <c r="H641" i="1"/>
  <c r="D641" i="1"/>
  <c r="G641" i="1" s="1"/>
  <c r="C641" i="1"/>
  <c r="C638" i="1"/>
  <c r="D632" i="1"/>
  <c r="H632" i="1" s="1"/>
  <c r="C632" i="1"/>
  <c r="D631" i="1"/>
  <c r="H631" i="1" s="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H413" i="1"/>
  <c r="D413" i="1"/>
  <c r="G413" i="1" s="1"/>
  <c r="C413" i="1"/>
  <c r="D412" i="1"/>
  <c r="H412" i="1" s="1"/>
  <c r="C412" i="1"/>
  <c r="C411" i="1"/>
  <c r="H406" i="1"/>
  <c r="G406" i="1"/>
  <c r="D406" i="1"/>
  <c r="C406" i="1"/>
  <c r="H405" i="1"/>
  <c r="G405" i="1"/>
  <c r="D405" i="1"/>
  <c r="C405" i="1"/>
  <c r="G404" i="1"/>
  <c r="D404" i="1"/>
  <c r="H404" i="1" s="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D369" i="1"/>
  <c r="H369" i="1" s="1"/>
  <c r="C369" i="1"/>
  <c r="H368" i="1"/>
  <c r="G368" i="1"/>
  <c r="D368" i="1"/>
  <c r="C368" i="1"/>
  <c r="H367" i="1"/>
  <c r="G367" i="1"/>
  <c r="D367" i="1"/>
  <c r="C367" i="1"/>
  <c r="H366" i="1"/>
  <c r="G366" i="1"/>
  <c r="D366" i="1"/>
  <c r="C366" i="1"/>
  <c r="H365" i="1"/>
  <c r="D365" i="1"/>
  <c r="G365" i="1" s="1"/>
  <c r="C365" i="1"/>
  <c r="D364" i="1"/>
  <c r="G364" i="1" s="1"/>
  <c r="C364" i="1"/>
  <c r="H363" i="1"/>
  <c r="G363" i="1"/>
  <c r="D363" i="1"/>
  <c r="C363" i="1"/>
  <c r="H362" i="1"/>
  <c r="G362" i="1"/>
  <c r="D362" i="1"/>
  <c r="C362" i="1"/>
  <c r="H361" i="1"/>
  <c r="G361" i="1"/>
  <c r="D361" i="1"/>
  <c r="C361" i="1"/>
  <c r="H360" i="1"/>
  <c r="G360" i="1"/>
  <c r="D360" i="1"/>
  <c r="C360" i="1"/>
  <c r="H359" i="1"/>
  <c r="G359" i="1"/>
  <c r="D359" i="1"/>
  <c r="C359"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D293" i="1"/>
  <c r="H292" i="1"/>
  <c r="D292" i="1"/>
  <c r="G292" i="1" s="1"/>
  <c r="C292" i="1"/>
  <c r="H291" i="1"/>
  <c r="D291" i="1"/>
  <c r="G291" i="1" s="1"/>
  <c r="C291" i="1"/>
  <c r="H290" i="1"/>
  <c r="G290" i="1"/>
  <c r="D290" i="1"/>
  <c r="C290" i="1"/>
  <c r="H289" i="1"/>
  <c r="G289" i="1"/>
  <c r="D289" i="1"/>
  <c r="C289" i="1"/>
  <c r="H288" i="1"/>
  <c r="G288" i="1"/>
  <c r="D288" i="1"/>
  <c r="C288" i="1"/>
  <c r="C284" i="1"/>
  <c r="D283" i="1"/>
  <c r="G283" i="1" s="1"/>
  <c r="C283" i="1"/>
  <c r="D282" i="1"/>
  <c r="H282" i="1" s="1"/>
  <c r="C282" i="1"/>
  <c r="H281" i="1"/>
  <c r="D281" i="1"/>
  <c r="G281" i="1" s="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D261" i="1"/>
  <c r="H261" i="1" s="1"/>
  <c r="C261" i="1"/>
  <c r="D260" i="1"/>
  <c r="H260" i="1" s="1"/>
  <c r="C260" i="1"/>
  <c r="D259" i="1"/>
  <c r="H259" i="1" s="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1" i="1"/>
  <c r="G191" i="1"/>
  <c r="D191" i="1"/>
  <c r="C191" i="1"/>
  <c r="H190" i="1"/>
  <c r="G190" i="1"/>
  <c r="D190" i="1"/>
  <c r="C190" i="1"/>
  <c r="H189" i="1"/>
  <c r="G189" i="1"/>
  <c r="D189" i="1"/>
  <c r="C189" i="1"/>
  <c r="H188" i="1"/>
  <c r="G188" i="1"/>
  <c r="D188" i="1"/>
  <c r="C188" i="1"/>
  <c r="H187" i="1"/>
  <c r="D187" i="1"/>
  <c r="G187" i="1" s="1"/>
  <c r="C187" i="1"/>
  <c r="H186" i="1"/>
  <c r="G186" i="1"/>
  <c r="D186" i="1"/>
  <c r="C186" i="1"/>
  <c r="H185" i="1"/>
  <c r="G185" i="1"/>
  <c r="D185" i="1"/>
  <c r="C185" i="1"/>
  <c r="C184" i="1"/>
  <c r="H183" i="1"/>
  <c r="D183" i="1"/>
  <c r="G183" i="1" s="1"/>
  <c r="C183" i="1"/>
  <c r="D182" i="1"/>
  <c r="G182" i="1" s="1"/>
  <c r="C182" i="1"/>
  <c r="H181" i="1"/>
  <c r="D181" i="1"/>
  <c r="G181" i="1" s="1"/>
  <c r="C181" i="1"/>
  <c r="H180" i="1"/>
  <c r="D180" i="1"/>
  <c r="G180" i="1" s="1"/>
  <c r="C180" i="1"/>
  <c r="H179" i="1"/>
  <c r="G179" i="1"/>
  <c r="D179" i="1"/>
  <c r="C179" i="1"/>
  <c r="H178" i="1"/>
  <c r="G178" i="1"/>
  <c r="D178" i="1"/>
  <c r="C178" i="1"/>
  <c r="D177" i="1"/>
  <c r="H177" i="1" s="1"/>
  <c r="C177" i="1"/>
  <c r="H176" i="1"/>
  <c r="D176" i="1"/>
  <c r="G176" i="1" s="1"/>
  <c r="C176" i="1"/>
  <c r="D175" i="1"/>
  <c r="G175" i="1" s="1"/>
  <c r="C175" i="1"/>
  <c r="D174" i="1"/>
  <c r="H174" i="1" s="1"/>
  <c r="C174" i="1"/>
  <c r="C173" i="1"/>
  <c r="H172" i="1"/>
  <c r="G172" i="1"/>
  <c r="D172" i="1"/>
  <c r="C172" i="1"/>
  <c r="H171" i="1"/>
  <c r="G171" i="1"/>
  <c r="D171" i="1"/>
  <c r="C171" i="1"/>
  <c r="D170" i="1"/>
  <c r="H170" i="1" s="1"/>
  <c r="C170" i="1"/>
  <c r="D169" i="1"/>
  <c r="H169" i="1" s="1"/>
  <c r="C169" i="1"/>
  <c r="D168" i="1"/>
  <c r="H168" i="1" s="1"/>
  <c r="C168" i="1"/>
  <c r="H167" i="1"/>
  <c r="G167" i="1"/>
  <c r="D167" i="1"/>
  <c r="C167" i="1"/>
  <c r="D166" i="1"/>
  <c r="H166" i="1" s="1"/>
  <c r="C166" i="1"/>
  <c r="C165" i="1"/>
  <c r="D164" i="1"/>
  <c r="H164" i="1" s="1"/>
  <c r="C164" i="1"/>
  <c r="H163" i="1"/>
  <c r="G163" i="1"/>
  <c r="D163" i="1"/>
  <c r="C163" i="1"/>
  <c r="H162" i="1"/>
  <c r="G162" i="1"/>
  <c r="D162" i="1"/>
  <c r="C162" i="1"/>
  <c r="H161" i="1"/>
  <c r="G161" i="1"/>
  <c r="D161" i="1"/>
  <c r="C161" i="1"/>
  <c r="D160" i="1"/>
  <c r="H160" i="1" s="1"/>
  <c r="C160" i="1"/>
  <c r="H158" i="1"/>
  <c r="G158" i="1"/>
  <c r="D158" i="1"/>
  <c r="C158" i="1"/>
  <c r="H157" i="1"/>
  <c r="D157" i="1"/>
  <c r="G157" i="1" s="1"/>
  <c r="C157" i="1"/>
  <c r="H156" i="1"/>
  <c r="G156" i="1"/>
  <c r="D156" i="1"/>
  <c r="C156" i="1"/>
  <c r="H155" i="1"/>
  <c r="D155" i="1"/>
  <c r="G155" i="1" s="1"/>
  <c r="C155" i="1"/>
  <c r="H154" i="1"/>
  <c r="G154" i="1"/>
  <c r="D154" i="1"/>
  <c r="C154" i="1"/>
  <c r="H153" i="1"/>
  <c r="G153" i="1"/>
  <c r="D153" i="1"/>
  <c r="C153" i="1"/>
  <c r="H152" i="1"/>
  <c r="G152" i="1"/>
  <c r="D152" i="1"/>
  <c r="C152" i="1"/>
  <c r="H151" i="1"/>
  <c r="G151" i="1"/>
  <c r="D151" i="1"/>
  <c r="C151" i="1"/>
  <c r="H150" i="1"/>
  <c r="D150" i="1"/>
  <c r="G150" i="1" s="1"/>
  <c r="C150" i="1"/>
  <c r="H149" i="1"/>
  <c r="G149" i="1"/>
  <c r="D149" i="1"/>
  <c r="C149"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D131" i="1"/>
  <c r="G131" i="1" s="1"/>
  <c r="C131" i="1"/>
  <c r="C130" i="1"/>
  <c r="C129" i="1"/>
  <c r="H128" i="1"/>
  <c r="G128" i="1"/>
  <c r="D128" i="1"/>
  <c r="C128" i="1"/>
  <c r="H127" i="1"/>
  <c r="G127" i="1"/>
  <c r="D127" i="1"/>
  <c r="C127" i="1"/>
  <c r="H126" i="1"/>
  <c r="G126" i="1"/>
  <c r="D126" i="1"/>
  <c r="C126" i="1"/>
  <c r="H125" i="1"/>
  <c r="G125" i="1"/>
  <c r="D125" i="1"/>
  <c r="C125" i="1"/>
  <c r="H124" i="1"/>
  <c r="G124" i="1"/>
  <c r="D124" i="1"/>
  <c r="C124" i="1"/>
  <c r="D123" i="1"/>
  <c r="G123" i="1" s="1"/>
  <c r="C123" i="1"/>
  <c r="H122" i="1"/>
  <c r="G122" i="1"/>
  <c r="D122" i="1"/>
  <c r="C122" i="1"/>
  <c r="D121" i="1"/>
  <c r="H121" i="1" s="1"/>
  <c r="C121"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D81" i="1"/>
  <c r="G81" i="1" s="1"/>
  <c r="C81" i="1"/>
  <c r="H80" i="1"/>
  <c r="G80" i="1"/>
  <c r="D80" i="1"/>
  <c r="C80" i="1"/>
  <c r="H79" i="1"/>
  <c r="D79" i="1"/>
  <c r="G79" i="1" s="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C46"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I1444" i="1" l="1"/>
  <c r="H1443" i="1"/>
  <c r="I1443" i="1" s="1"/>
  <c r="I1442" i="1"/>
  <c r="H1441" i="1"/>
  <c r="I1441" i="1" s="1"/>
  <c r="H1438" i="1"/>
  <c r="I1440" i="1"/>
  <c r="H1437" i="1"/>
  <c r="H1439" i="1"/>
  <c r="I1439" i="1"/>
  <c r="G632" i="1"/>
  <c r="G631" i="1"/>
  <c r="G282" i="1"/>
  <c r="H283" i="1"/>
  <c r="G284" i="1"/>
  <c r="H284" i="1"/>
  <c r="G1503" i="1"/>
  <c r="C1501" i="1"/>
  <c r="G1499" i="1"/>
  <c r="H1484" i="1"/>
  <c r="G1483" i="1"/>
  <c r="H1401" i="1"/>
  <c r="H1403" i="1"/>
  <c r="G1433" i="1"/>
  <c r="G1432" i="1"/>
  <c r="G1431" i="1"/>
  <c r="G1429" i="1"/>
  <c r="G1426" i="1"/>
  <c r="D1424" i="1"/>
  <c r="H1424" i="1" s="1"/>
  <c r="G1425" i="1"/>
  <c r="G1422" i="1"/>
  <c r="G1421" i="1"/>
  <c r="G1420" i="1"/>
  <c r="G1419" i="1"/>
  <c r="G1418" i="1"/>
  <c r="G1417" i="1"/>
  <c r="G1416" i="1"/>
  <c r="G1414" i="1"/>
  <c r="G1413" i="1"/>
  <c r="E114" i="6"/>
  <c r="D1408" i="1" s="1"/>
  <c r="G1412" i="1"/>
  <c r="G1409" i="1"/>
  <c r="G1400" i="1"/>
  <c r="G1398" i="1"/>
  <c r="G1396" i="1"/>
  <c r="G1394" i="1"/>
  <c r="G1392" i="1"/>
  <c r="G1390" i="1"/>
  <c r="G1388" i="1"/>
  <c r="E89" i="6"/>
  <c r="D1383" i="1" s="1"/>
  <c r="H1383" i="1" s="1"/>
  <c r="G1386" i="1"/>
  <c r="G1384" i="1"/>
  <c r="G1380" i="1"/>
  <c r="E5" i="6"/>
  <c r="D1299" i="1" s="1"/>
  <c r="G1406" i="1"/>
  <c r="G1404" i="1"/>
  <c r="G1402" i="1"/>
  <c r="G1434" i="1"/>
  <c r="G1401" i="1"/>
  <c r="G1403" i="1"/>
  <c r="F250" i="5"/>
  <c r="E282" i="9"/>
  <c r="B282" i="9" s="1"/>
  <c r="E47" i="9"/>
  <c r="B47" i="9" s="1"/>
  <c r="G412" i="1"/>
  <c r="E26" i="9"/>
  <c r="B26" i="9" s="1"/>
  <c r="G788" i="1"/>
  <c r="G1000" i="1"/>
  <c r="D1227" i="1"/>
  <c r="H1227" i="1" s="1"/>
  <c r="E245" i="5"/>
  <c r="D1222" i="1" s="1"/>
  <c r="G1222" i="1" s="1"/>
  <c r="F246" i="5"/>
  <c r="D1216" i="1"/>
  <c r="G1216" i="1" s="1"/>
  <c r="E292" i="9"/>
  <c r="B292" i="9" s="1"/>
  <c r="F146" i="5"/>
  <c r="E290" i="9"/>
  <c r="B290" i="9" s="1"/>
  <c r="E287" i="9"/>
  <c r="B287" i="9" s="1"/>
  <c r="D1013" i="1"/>
  <c r="G1013" i="1" s="1"/>
  <c r="D411" i="1"/>
  <c r="G1006" i="1"/>
  <c r="G1004" i="1"/>
  <c r="E12" i="5"/>
  <c r="D990" i="1" s="1"/>
  <c r="H990" i="1" s="1"/>
  <c r="F19" i="5"/>
  <c r="G998" i="1"/>
  <c r="F13" i="5"/>
  <c r="D991" i="1"/>
  <c r="H991" i="1" s="1"/>
  <c r="G988" i="1"/>
  <c r="D645" i="1"/>
  <c r="G369" i="1"/>
  <c r="E363" i="4"/>
  <c r="D358" i="1" s="1"/>
  <c r="G358" i="1" s="1"/>
  <c r="H364" i="1"/>
  <c r="H358" i="1"/>
  <c r="E350" i="4"/>
  <c r="F363" i="4"/>
  <c r="E273" i="9"/>
  <c r="B273" i="9" s="1"/>
  <c r="G259" i="1"/>
  <c r="G260" i="1"/>
  <c r="G261" i="1"/>
  <c r="F226" i="9"/>
  <c r="B226" i="9" s="1"/>
  <c r="G206" i="1"/>
  <c r="H206" i="1"/>
  <c r="F210" i="4"/>
  <c r="E196" i="4"/>
  <c r="D192" i="1" s="1"/>
  <c r="G184" i="1"/>
  <c r="H184" i="1"/>
  <c r="F223" i="9"/>
  <c r="F188" i="4"/>
  <c r="H182" i="1"/>
  <c r="E45" i="9"/>
  <c r="B45" i="9" s="1"/>
  <c r="F221" i="9"/>
  <c r="D173" i="1"/>
  <c r="H173" i="1" s="1"/>
  <c r="E44" i="9"/>
  <c r="B44" i="9" s="1"/>
  <c r="G177" i="1"/>
  <c r="H175" i="1"/>
  <c r="G173" i="1"/>
  <c r="G174" i="1"/>
  <c r="G170" i="1"/>
  <c r="G169" i="1"/>
  <c r="G168" i="1"/>
  <c r="G165" i="1"/>
  <c r="G166" i="1"/>
  <c r="G160" i="1"/>
  <c r="G164" i="1"/>
  <c r="E41" i="9"/>
  <c r="B41" i="9" s="1"/>
  <c r="E163" i="4"/>
  <c r="D159" i="1" s="1"/>
  <c r="E152" i="4"/>
  <c r="D148" i="1" s="1"/>
  <c r="F153" i="4"/>
  <c r="H129" i="1"/>
  <c r="G129" i="1"/>
  <c r="D130" i="1"/>
  <c r="F134" i="4"/>
  <c r="G121" i="1"/>
  <c r="H123" i="1"/>
  <c r="F125" i="4"/>
  <c r="G78" i="1"/>
  <c r="H78" i="1"/>
  <c r="F82" i="4"/>
  <c r="H46" i="1"/>
  <c r="G46" i="1"/>
  <c r="E6" i="4"/>
  <c r="D2" i="1" s="1"/>
  <c r="F50" i="4"/>
  <c r="F59" i="4"/>
  <c r="D55" i="1"/>
  <c r="H1007" i="1"/>
  <c r="G1007" i="1"/>
  <c r="H1009" i="1"/>
  <c r="G1009" i="1"/>
  <c r="H1011" i="1"/>
  <c r="G1011" i="1"/>
  <c r="H1013" i="1"/>
  <c r="H1015" i="1"/>
  <c r="G1015" i="1"/>
  <c r="H1017" i="1"/>
  <c r="G1017" i="1"/>
  <c r="H1019" i="1"/>
  <c r="G1019"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1048" i="1"/>
  <c r="G1048" i="1"/>
  <c r="H1050" i="1"/>
  <c r="G1050" i="1"/>
  <c r="H1052" i="1"/>
  <c r="G1052" i="1"/>
  <c r="H1054" i="1"/>
  <c r="G1054" i="1"/>
  <c r="H1056" i="1"/>
  <c r="G1056" i="1"/>
  <c r="H1058" i="1"/>
  <c r="G1058" i="1"/>
  <c r="H1060" i="1"/>
  <c r="G1060" i="1"/>
  <c r="H1062" i="1"/>
  <c r="G1062" i="1"/>
  <c r="H1064" i="1"/>
  <c r="G1064" i="1"/>
  <c r="H1066" i="1"/>
  <c r="G1066" i="1"/>
  <c r="H1068" i="1"/>
  <c r="G1068" i="1"/>
  <c r="H1070" i="1"/>
  <c r="G1070" i="1"/>
  <c r="H1072" i="1"/>
  <c r="G1072" i="1"/>
  <c r="H1074" i="1"/>
  <c r="G1074" i="1"/>
  <c r="H1076" i="1"/>
  <c r="G1076" i="1"/>
  <c r="H1078" i="1"/>
  <c r="G1078" i="1"/>
  <c r="H1080" i="1"/>
  <c r="G1080" i="1"/>
  <c r="H1082" i="1"/>
  <c r="G1082" i="1"/>
  <c r="H1084" i="1"/>
  <c r="G1084" i="1"/>
  <c r="H1086" i="1"/>
  <c r="G1086" i="1"/>
  <c r="H1088" i="1"/>
  <c r="G1088" i="1"/>
  <c r="H1090" i="1"/>
  <c r="G1090" i="1"/>
  <c r="H1092" i="1"/>
  <c r="G1092" i="1"/>
  <c r="H1094" i="1"/>
  <c r="G1094" i="1"/>
  <c r="H1156" i="1"/>
  <c r="G1156" i="1"/>
  <c r="H1158" i="1"/>
  <c r="G1158" i="1"/>
  <c r="H1160" i="1"/>
  <c r="G1160" i="1"/>
  <c r="H1162" i="1"/>
  <c r="G1162" i="1"/>
  <c r="H1164" i="1"/>
  <c r="G1164" i="1"/>
  <c r="H1166" i="1"/>
  <c r="G1166" i="1"/>
  <c r="H1185" i="1"/>
  <c r="G1185" i="1"/>
  <c r="H1187" i="1"/>
  <c r="G1187" i="1"/>
  <c r="H1189" i="1"/>
  <c r="G1189" i="1"/>
  <c r="H1191" i="1"/>
  <c r="G1191" i="1"/>
  <c r="H1193" i="1"/>
  <c r="G1193" i="1"/>
  <c r="H1195" i="1"/>
  <c r="G1195" i="1"/>
  <c r="H1197" i="1"/>
  <c r="G1197" i="1"/>
  <c r="H1199" i="1"/>
  <c r="G1199" i="1"/>
  <c r="H1201" i="1"/>
  <c r="G1201" i="1"/>
  <c r="H1203" i="1"/>
  <c r="G1203" i="1"/>
  <c r="H1205" i="1"/>
  <c r="G1205" i="1"/>
  <c r="H1207" i="1"/>
  <c r="G1207" i="1"/>
  <c r="H1209" i="1"/>
  <c r="G1209" i="1"/>
  <c r="H1211" i="1"/>
  <c r="G1211" i="1"/>
  <c r="H1213" i="1"/>
  <c r="G1213" i="1"/>
  <c r="H1216" i="1"/>
  <c r="H1218" i="1"/>
  <c r="G1218" i="1"/>
  <c r="H1220" i="1"/>
  <c r="G1220" i="1"/>
  <c r="H1222" i="1"/>
  <c r="H1224" i="1"/>
  <c r="G1224" i="1"/>
  <c r="H1226" i="1"/>
  <c r="G1226" i="1"/>
  <c r="H1228" i="1"/>
  <c r="G1228" i="1"/>
  <c r="H1230" i="1"/>
  <c r="G1230" i="1"/>
  <c r="H1232" i="1"/>
  <c r="G1232" i="1"/>
  <c r="H1234" i="1"/>
  <c r="G1234" i="1"/>
  <c r="H1236" i="1"/>
  <c r="G1236" i="1"/>
  <c r="H1238" i="1"/>
  <c r="G1238" i="1"/>
  <c r="H1240" i="1"/>
  <c r="G1240" i="1"/>
  <c r="H1242" i="1"/>
  <c r="G1242" i="1"/>
  <c r="H1244" i="1"/>
  <c r="G1244" i="1"/>
  <c r="H1246" i="1"/>
  <c r="G1246" i="1"/>
  <c r="H1248" i="1"/>
  <c r="G1248" i="1"/>
  <c r="H1250" i="1"/>
  <c r="G1250" i="1"/>
  <c r="H1252" i="1"/>
  <c r="G1252" i="1"/>
  <c r="H1254" i="1"/>
  <c r="G1254" i="1"/>
  <c r="H1256" i="1"/>
  <c r="G1256" i="1"/>
  <c r="H1258" i="1"/>
  <c r="G1258" i="1"/>
  <c r="H1260" i="1"/>
  <c r="G1260" i="1"/>
  <c r="H1262" i="1"/>
  <c r="G1262" i="1"/>
  <c r="H1264" i="1"/>
  <c r="G1264" i="1"/>
  <c r="H1266" i="1"/>
  <c r="G1266" i="1"/>
  <c r="H1268" i="1"/>
  <c r="G1268" i="1"/>
  <c r="H1270" i="1"/>
  <c r="G1270" i="1"/>
  <c r="H1272" i="1"/>
  <c r="G1272" i="1"/>
  <c r="H1274" i="1"/>
  <c r="G1274" i="1"/>
  <c r="H1276" i="1"/>
  <c r="G1276" i="1"/>
  <c r="G1278" i="1"/>
  <c r="H1278" i="1"/>
  <c r="G1286" i="1"/>
  <c r="H1286" i="1"/>
  <c r="G949" i="1"/>
  <c r="G953" i="1"/>
  <c r="G957" i="1"/>
  <c r="G961" i="1"/>
  <c r="G965" i="1"/>
  <c r="G969" i="1"/>
  <c r="G973" i="1"/>
  <c r="G977" i="1"/>
  <c r="G981" i="1"/>
  <c r="G987" i="1"/>
  <c r="G995" i="1"/>
  <c r="G999" i="1"/>
  <c r="G1003" i="1"/>
  <c r="H1097" i="1"/>
  <c r="G1097" i="1"/>
  <c r="H1099" i="1"/>
  <c r="G1099" i="1"/>
  <c r="H1101" i="1"/>
  <c r="G1101" i="1"/>
  <c r="H1103" i="1"/>
  <c r="G1103" i="1"/>
  <c r="H1105" i="1"/>
  <c r="G1105" i="1"/>
  <c r="H1107" i="1"/>
  <c r="G1107" i="1"/>
  <c r="H1109" i="1"/>
  <c r="G1109" i="1"/>
  <c r="H1111" i="1"/>
  <c r="G1111" i="1"/>
  <c r="H1113" i="1"/>
  <c r="G1113" i="1"/>
  <c r="H1115" i="1"/>
  <c r="G1115" i="1"/>
  <c r="H1117" i="1"/>
  <c r="G1117" i="1"/>
  <c r="H1119" i="1"/>
  <c r="G1119" i="1"/>
  <c r="H1121" i="1"/>
  <c r="G1121" i="1"/>
  <c r="H1123" i="1"/>
  <c r="G1123" i="1"/>
  <c r="H1125" i="1"/>
  <c r="G1125" i="1"/>
  <c r="H1127" i="1"/>
  <c r="G1127" i="1"/>
  <c r="H1129" i="1"/>
  <c r="G1129" i="1"/>
  <c r="H1131" i="1"/>
  <c r="G1131" i="1"/>
  <c r="H1133" i="1"/>
  <c r="G1133" i="1"/>
  <c r="H1135" i="1"/>
  <c r="G1135" i="1"/>
  <c r="H1137" i="1"/>
  <c r="G1137" i="1"/>
  <c r="H1139" i="1"/>
  <c r="G1139" i="1"/>
  <c r="H1141" i="1"/>
  <c r="G1141" i="1"/>
  <c r="H1143" i="1"/>
  <c r="G1143" i="1"/>
  <c r="H1145" i="1"/>
  <c r="G1145" i="1"/>
  <c r="H1147" i="1"/>
  <c r="G1147" i="1"/>
  <c r="H1149" i="1"/>
  <c r="G1149" i="1"/>
  <c r="H1151" i="1"/>
  <c r="G1151" i="1"/>
  <c r="H1169" i="1"/>
  <c r="G1169" i="1"/>
  <c r="H1171" i="1"/>
  <c r="G1171" i="1"/>
  <c r="H1173" i="1"/>
  <c r="G1173" i="1"/>
  <c r="H1175" i="1"/>
  <c r="G1175" i="1"/>
  <c r="H1177" i="1"/>
  <c r="G1177" i="1"/>
  <c r="H1179" i="1"/>
  <c r="G1179" i="1"/>
  <c r="H1181" i="1"/>
  <c r="G1181" i="1"/>
  <c r="H1293" i="1"/>
  <c r="G1293" i="1"/>
  <c r="H1295" i="1"/>
  <c r="G1295" i="1"/>
  <c r="H1297" i="1"/>
  <c r="G1297" i="1"/>
  <c r="H1299" i="1"/>
  <c r="G1299" i="1"/>
  <c r="H1301" i="1"/>
  <c r="G1301"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H1008" i="1"/>
  <c r="G1008" i="1"/>
  <c r="H1010" i="1"/>
  <c r="G1010" i="1"/>
  <c r="H1012" i="1"/>
  <c r="G1012" i="1"/>
  <c r="H1014" i="1"/>
  <c r="G1014" i="1"/>
  <c r="H1016" i="1"/>
  <c r="G1016" i="1"/>
  <c r="H1018" i="1"/>
  <c r="G1018" i="1"/>
  <c r="H1020" i="1"/>
  <c r="G1020" i="1"/>
  <c r="H1022" i="1"/>
  <c r="G1022" i="1"/>
  <c r="H1024" i="1"/>
  <c r="G1024" i="1"/>
  <c r="H1026" i="1"/>
  <c r="G1026" i="1"/>
  <c r="H1028" i="1"/>
  <c r="G1028" i="1"/>
  <c r="H1030" i="1"/>
  <c r="G1030" i="1"/>
  <c r="H1032" i="1"/>
  <c r="G1032" i="1"/>
  <c r="H1034" i="1"/>
  <c r="G1034" i="1"/>
  <c r="H1036" i="1"/>
  <c r="G1036" i="1"/>
  <c r="H1038" i="1"/>
  <c r="G1038" i="1"/>
  <c r="H1040" i="1"/>
  <c r="G1040" i="1"/>
  <c r="H1042" i="1"/>
  <c r="G1042" i="1"/>
  <c r="H1044" i="1"/>
  <c r="G1044" i="1"/>
  <c r="H1049" i="1"/>
  <c r="G1049" i="1"/>
  <c r="H1051" i="1"/>
  <c r="G1051" i="1"/>
  <c r="H1053" i="1"/>
  <c r="G1053" i="1"/>
  <c r="H1055" i="1"/>
  <c r="G1055" i="1"/>
  <c r="H1057" i="1"/>
  <c r="G1057" i="1"/>
  <c r="H1059" i="1"/>
  <c r="G1059" i="1"/>
  <c r="H1061" i="1"/>
  <c r="G1061" i="1"/>
  <c r="H1063" i="1"/>
  <c r="G1063" i="1"/>
  <c r="H1067" i="1"/>
  <c r="G1067" i="1"/>
  <c r="H1069" i="1"/>
  <c r="G1069" i="1"/>
  <c r="H1071" i="1"/>
  <c r="G1071" i="1"/>
  <c r="H1073" i="1"/>
  <c r="G1073" i="1"/>
  <c r="H1075" i="1"/>
  <c r="G1075" i="1"/>
  <c r="H1077" i="1"/>
  <c r="G1077" i="1"/>
  <c r="H1079" i="1"/>
  <c r="G1079" i="1"/>
  <c r="H1081" i="1"/>
  <c r="G1081" i="1"/>
  <c r="H1083" i="1"/>
  <c r="G1083" i="1"/>
  <c r="H1085" i="1"/>
  <c r="G1085" i="1"/>
  <c r="H1087" i="1"/>
  <c r="G1087" i="1"/>
  <c r="H1089" i="1"/>
  <c r="G1089" i="1"/>
  <c r="H1091" i="1"/>
  <c r="G1091" i="1"/>
  <c r="H1093" i="1"/>
  <c r="G1093" i="1"/>
  <c r="H1095" i="1"/>
  <c r="G1095" i="1"/>
  <c r="H1155" i="1"/>
  <c r="G1155" i="1"/>
  <c r="H1157" i="1"/>
  <c r="G1157" i="1"/>
  <c r="H1159" i="1"/>
  <c r="G1159" i="1"/>
  <c r="H1161" i="1"/>
  <c r="G1161" i="1"/>
  <c r="H1163" i="1"/>
  <c r="G1163" i="1"/>
  <c r="H1165" i="1"/>
  <c r="G1165" i="1"/>
  <c r="H1184" i="1"/>
  <c r="G1184" i="1"/>
  <c r="H1186" i="1"/>
  <c r="G1186" i="1"/>
  <c r="H1188" i="1"/>
  <c r="G1188" i="1"/>
  <c r="H1190" i="1"/>
  <c r="G1190" i="1"/>
  <c r="H1192" i="1"/>
  <c r="G1192" i="1"/>
  <c r="H1194" i="1"/>
  <c r="G1194" i="1"/>
  <c r="H1196" i="1"/>
  <c r="G1196" i="1"/>
  <c r="H1198" i="1"/>
  <c r="G1198" i="1"/>
  <c r="H1200" i="1"/>
  <c r="G1200" i="1"/>
  <c r="H1202" i="1"/>
  <c r="G1202" i="1"/>
  <c r="H1204" i="1"/>
  <c r="G1204" i="1"/>
  <c r="H1206" i="1"/>
  <c r="G1206" i="1"/>
  <c r="H1208" i="1"/>
  <c r="G1208" i="1"/>
  <c r="H1210" i="1"/>
  <c r="G1210" i="1"/>
  <c r="H1212" i="1"/>
  <c r="G1212" i="1"/>
  <c r="H1217" i="1"/>
  <c r="G1217" i="1"/>
  <c r="H1219" i="1"/>
  <c r="G1219" i="1"/>
  <c r="H1221" i="1"/>
  <c r="G1221" i="1"/>
  <c r="H1223" i="1"/>
  <c r="G1223" i="1"/>
  <c r="H1225" i="1"/>
  <c r="G1225" i="1"/>
  <c r="G1227" i="1"/>
  <c r="H1229" i="1"/>
  <c r="G1229" i="1"/>
  <c r="H1231" i="1"/>
  <c r="G1231" i="1"/>
  <c r="H1233" i="1"/>
  <c r="G1233" i="1"/>
  <c r="H1235" i="1"/>
  <c r="G1235" i="1"/>
  <c r="H1237" i="1"/>
  <c r="G1237" i="1"/>
  <c r="H1239" i="1"/>
  <c r="G1239" i="1"/>
  <c r="H1241" i="1"/>
  <c r="G1241" i="1"/>
  <c r="H1243" i="1"/>
  <c r="G1243" i="1"/>
  <c r="H1245" i="1"/>
  <c r="G1245" i="1"/>
  <c r="H1247" i="1"/>
  <c r="G1247" i="1"/>
  <c r="H1249" i="1"/>
  <c r="G1249" i="1"/>
  <c r="H1251" i="1"/>
  <c r="G1251" i="1"/>
  <c r="H1253" i="1"/>
  <c r="G1253" i="1"/>
  <c r="H1255" i="1"/>
  <c r="G1255" i="1"/>
  <c r="H1257" i="1"/>
  <c r="G1257" i="1"/>
  <c r="H1259" i="1"/>
  <c r="G1259" i="1"/>
  <c r="H1261" i="1"/>
  <c r="G1261" i="1"/>
  <c r="H1263" i="1"/>
  <c r="G1263" i="1"/>
  <c r="H1265" i="1"/>
  <c r="G1265" i="1"/>
  <c r="H1267" i="1"/>
  <c r="G1267" i="1"/>
  <c r="H1269" i="1"/>
  <c r="G1269" i="1"/>
  <c r="H1271" i="1"/>
  <c r="G1271" i="1"/>
  <c r="H1273" i="1"/>
  <c r="G1273" i="1"/>
  <c r="H1275" i="1"/>
  <c r="G1275" i="1"/>
  <c r="H1277" i="1"/>
  <c r="G1277" i="1"/>
  <c r="G1282" i="1"/>
  <c r="H1282" i="1"/>
  <c r="G1290" i="1"/>
  <c r="H1290" i="1"/>
  <c r="G947" i="1"/>
  <c r="G951" i="1"/>
  <c r="G955" i="1"/>
  <c r="G959" i="1"/>
  <c r="G963" i="1"/>
  <c r="G967" i="1"/>
  <c r="G971" i="1"/>
  <c r="G975" i="1"/>
  <c r="G979" i="1"/>
  <c r="G983" i="1"/>
  <c r="G989" i="1"/>
  <c r="G993" i="1"/>
  <c r="G997" i="1"/>
  <c r="G1001" i="1"/>
  <c r="G1005" i="1"/>
  <c r="H1098" i="1"/>
  <c r="G1098" i="1"/>
  <c r="H1100" i="1"/>
  <c r="G1100" i="1"/>
  <c r="H1102" i="1"/>
  <c r="G1102" i="1"/>
  <c r="H1104" i="1"/>
  <c r="G1104" i="1"/>
  <c r="H1106" i="1"/>
  <c r="G1106" i="1"/>
  <c r="H1108" i="1"/>
  <c r="G1108" i="1"/>
  <c r="H1110" i="1"/>
  <c r="G1110" i="1"/>
  <c r="H1112" i="1"/>
  <c r="G1112" i="1"/>
  <c r="H1114" i="1"/>
  <c r="G1114" i="1"/>
  <c r="H1116" i="1"/>
  <c r="G1116" i="1"/>
  <c r="H1118" i="1"/>
  <c r="G1118" i="1"/>
  <c r="H1120" i="1"/>
  <c r="G1120" i="1"/>
  <c r="H1122" i="1"/>
  <c r="G1122" i="1"/>
  <c r="H1124" i="1"/>
  <c r="G1124" i="1"/>
  <c r="H1126" i="1"/>
  <c r="G1126" i="1"/>
  <c r="H1128" i="1"/>
  <c r="G1128" i="1"/>
  <c r="H1130" i="1"/>
  <c r="G1130" i="1"/>
  <c r="H1132" i="1"/>
  <c r="G1132" i="1"/>
  <c r="H1134" i="1"/>
  <c r="G1134" i="1"/>
  <c r="H1136" i="1"/>
  <c r="G1136" i="1"/>
  <c r="H1138" i="1"/>
  <c r="G1138" i="1"/>
  <c r="H1140" i="1"/>
  <c r="G1140" i="1"/>
  <c r="H1142" i="1"/>
  <c r="G1142" i="1"/>
  <c r="H1144" i="1"/>
  <c r="G1144" i="1"/>
  <c r="H1146" i="1"/>
  <c r="G1146" i="1"/>
  <c r="H1148" i="1"/>
  <c r="G1148" i="1"/>
  <c r="H1150" i="1"/>
  <c r="G1150" i="1"/>
  <c r="H1168" i="1"/>
  <c r="G1168" i="1"/>
  <c r="H1170" i="1"/>
  <c r="G1170" i="1"/>
  <c r="H1172" i="1"/>
  <c r="G1172" i="1"/>
  <c r="H1174" i="1"/>
  <c r="G1174" i="1"/>
  <c r="H1176" i="1"/>
  <c r="G1176" i="1"/>
  <c r="H1178" i="1"/>
  <c r="G1178" i="1"/>
  <c r="H1180" i="1"/>
  <c r="G1180" i="1"/>
  <c r="H1182" i="1"/>
  <c r="G1182"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281" i="1"/>
  <c r="H1285" i="1"/>
  <c r="H1289" i="1"/>
  <c r="H1292" i="1"/>
  <c r="G1292" i="1"/>
  <c r="H1294" i="1"/>
  <c r="G1294" i="1"/>
  <c r="H1296" i="1"/>
  <c r="G1296" i="1"/>
  <c r="H1298" i="1"/>
  <c r="G1298" i="1"/>
  <c r="H1300" i="1"/>
  <c r="G1300"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J1439" i="1"/>
  <c r="J1441" i="1"/>
  <c r="J1443" i="1"/>
  <c r="H1454" i="1"/>
  <c r="G1454" i="1"/>
  <c r="H1462" i="1"/>
  <c r="G1462" i="1"/>
  <c r="H1464" i="1"/>
  <c r="G1464" i="1"/>
  <c r="H1466" i="1"/>
  <c r="G1466" i="1"/>
  <c r="H1468" i="1"/>
  <c r="G1468" i="1"/>
  <c r="H1472" i="1"/>
  <c r="G1472" i="1"/>
  <c r="H1474" i="1"/>
  <c r="G1474" i="1"/>
  <c r="H1477" i="1"/>
  <c r="G1477" i="1"/>
  <c r="H1479" i="1"/>
  <c r="G1479" i="1"/>
  <c r="H1577" i="1"/>
  <c r="G1577" i="1"/>
  <c r="H307" i="9"/>
  <c r="E176" i="5"/>
  <c r="G1359" i="1"/>
  <c r="G1360" i="1"/>
  <c r="G1361" i="1"/>
  <c r="G1362" i="1"/>
  <c r="G1363" i="1"/>
  <c r="G1364" i="1"/>
  <c r="G1365" i="1"/>
  <c r="G1366" i="1"/>
  <c r="G1367" i="1"/>
  <c r="G1368" i="1"/>
  <c r="G1369" i="1"/>
  <c r="G1370" i="1"/>
  <c r="G1371" i="1"/>
  <c r="G1372" i="1"/>
  <c r="G1373" i="1"/>
  <c r="G1374" i="1"/>
  <c r="G1375" i="1"/>
  <c r="G1376" i="1"/>
  <c r="G1445" i="1"/>
  <c r="J1446" i="1"/>
  <c r="H1447" i="1"/>
  <c r="I1447" i="1" s="1"/>
  <c r="J1448" i="1"/>
  <c r="H1501" i="1"/>
  <c r="G1501" i="1"/>
  <c r="H1505" i="1"/>
  <c r="G1505" i="1"/>
  <c r="H1509" i="1"/>
  <c r="G1509" i="1"/>
  <c r="H1513" i="1"/>
  <c r="G1513" i="1"/>
  <c r="H1521" i="1"/>
  <c r="G1521" i="1"/>
  <c r="H1525" i="1"/>
  <c r="G1525" i="1"/>
  <c r="H1529" i="1"/>
  <c r="G1529" i="1"/>
  <c r="H1533" i="1"/>
  <c r="G1533" i="1"/>
  <c r="H1537" i="1"/>
  <c r="G1537" i="1"/>
  <c r="H1541" i="1"/>
  <c r="G1541" i="1"/>
  <c r="H1545" i="1"/>
  <c r="G1545" i="1"/>
  <c r="H1549" i="1"/>
  <c r="G1549" i="1"/>
  <c r="H1553" i="1"/>
  <c r="G1553" i="1"/>
  <c r="H1557" i="1"/>
  <c r="G1557" i="1"/>
  <c r="H1561" i="1"/>
  <c r="G1561" i="1"/>
  <c r="H1565" i="1"/>
  <c r="G1565" i="1"/>
  <c r="G1574" i="1"/>
  <c r="F133" i="4"/>
  <c r="E407" i="4"/>
  <c r="D402" i="1" s="1"/>
  <c r="E420" i="4"/>
  <c r="J1440" i="1"/>
  <c r="J1442" i="1"/>
  <c r="J1444" i="1"/>
  <c r="G1446" i="1"/>
  <c r="I1446" i="1" s="1"/>
  <c r="G1448" i="1"/>
  <c r="I1448" i="1" s="1"/>
  <c r="H1449" i="1"/>
  <c r="G1449" i="1"/>
  <c r="H1451" i="1"/>
  <c r="G1451" i="1"/>
  <c r="H1453" i="1"/>
  <c r="G1453" i="1"/>
  <c r="H1455" i="1"/>
  <c r="G1455" i="1"/>
  <c r="H1457" i="1"/>
  <c r="G1457" i="1"/>
  <c r="H1459" i="1"/>
  <c r="G1459" i="1"/>
  <c r="H1461" i="1"/>
  <c r="G1461" i="1"/>
  <c r="H1481" i="1"/>
  <c r="G1481" i="1"/>
  <c r="H1485" i="1"/>
  <c r="G1485" i="1"/>
  <c r="H1489" i="1"/>
  <c r="G1489" i="1"/>
  <c r="H1493" i="1"/>
  <c r="G1493" i="1"/>
  <c r="H1497" i="1"/>
  <c r="G1497" i="1"/>
  <c r="H1569" i="1"/>
  <c r="G1569" i="1"/>
  <c r="I24" i="3"/>
  <c r="D5" i="7"/>
  <c r="H30" i="3"/>
  <c r="J1462" i="1"/>
  <c r="J1464" i="1"/>
  <c r="J1466" i="1"/>
  <c r="J1468" i="1"/>
  <c r="J1472" i="1"/>
  <c r="J1474" i="1"/>
  <c r="J1477" i="1"/>
  <c r="J1479" i="1"/>
  <c r="G1502" i="1"/>
  <c r="G1506" i="1"/>
  <c r="G1510" i="1"/>
  <c r="G1514" i="1"/>
  <c r="G1518" i="1"/>
  <c r="G1522" i="1"/>
  <c r="G1526" i="1"/>
  <c r="G1530" i="1"/>
  <c r="G1534" i="1"/>
  <c r="G1538" i="1"/>
  <c r="G1542" i="1"/>
  <c r="G1546" i="1"/>
  <c r="G1550" i="1"/>
  <c r="G1554" i="1"/>
  <c r="G1558" i="1"/>
  <c r="G1562" i="1"/>
  <c r="G1566" i="1"/>
  <c r="H1573" i="1"/>
  <c r="G1573" i="1"/>
  <c r="F421" i="4"/>
  <c r="D420" i="4"/>
  <c r="D44" i="4"/>
  <c r="D124" i="4"/>
  <c r="D152" i="4"/>
  <c r="D196" i="4"/>
  <c r="D299" i="4"/>
  <c r="D351" i="4"/>
  <c r="F594" i="4"/>
  <c r="D593" i="4"/>
  <c r="F8" i="5"/>
  <c r="D7" i="5"/>
  <c r="F70" i="5"/>
  <c r="D69" i="5"/>
  <c r="D238" i="5"/>
  <c r="F239" i="5"/>
  <c r="E5" i="7"/>
  <c r="D7" i="4"/>
  <c r="F65" i="4"/>
  <c r="F91" i="4"/>
  <c r="D163" i="4"/>
  <c r="F231" i="4"/>
  <c r="F326" i="4"/>
  <c r="F378" i="4"/>
  <c r="D643" i="4"/>
  <c r="E644" i="4"/>
  <c r="D638" i="1" s="1"/>
  <c r="F495" i="4"/>
  <c r="E593" i="4"/>
  <c r="D587" i="1" s="1"/>
  <c r="D625" i="4"/>
  <c r="D118" i="5"/>
  <c r="D190" i="5"/>
  <c r="F36" i="6"/>
  <c r="D35" i="6"/>
  <c r="D580" i="4"/>
  <c r="E87" i="5"/>
  <c r="D177" i="5"/>
  <c r="F180" i="5"/>
  <c r="F207" i="5"/>
  <c r="D206" i="5"/>
  <c r="D141" i="6"/>
  <c r="F5" i="6"/>
  <c r="E35" i="6"/>
  <c r="D114" i="6"/>
  <c r="F130" i="6"/>
  <c r="D129" i="6"/>
  <c r="D42" i="8"/>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0" i="9"/>
  <c r="E280" i="9" s="1"/>
  <c r="B280" i="9" s="1"/>
  <c r="G279" i="9"/>
  <c r="E279" i="9" s="1"/>
  <c r="B279" i="9" s="1"/>
  <c r="G192" i="9"/>
  <c r="E192" i="9" s="1"/>
  <c r="G191" i="9"/>
  <c r="E191" i="9" s="1"/>
  <c r="B191" i="9" s="1"/>
  <c r="G190" i="9"/>
  <c r="E190" i="9" s="1"/>
  <c r="B190" i="9" s="1"/>
  <c r="G189" i="9"/>
  <c r="E189" i="9" s="1"/>
  <c r="B189" i="9" s="1"/>
  <c r="G188" i="9"/>
  <c r="E188" i="9" s="1"/>
  <c r="B188" i="9" s="1"/>
  <c r="G186" i="9"/>
  <c r="E186" i="9" s="1"/>
  <c r="B186"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83" i="9"/>
  <c r="E183" i="9" s="1"/>
  <c r="B183" i="9" s="1"/>
  <c r="G166" i="9"/>
  <c r="E166" i="9" s="1"/>
  <c r="B166" i="9" s="1"/>
  <c r="H165" i="9"/>
  <c r="G187" i="9"/>
  <c r="E187" i="9" s="1"/>
  <c r="B187" i="9" s="1"/>
  <c r="G184" i="9"/>
  <c r="E184" i="9" s="1"/>
  <c r="B184" i="9" s="1"/>
  <c r="G165" i="9"/>
  <c r="E165" i="9" s="1"/>
  <c r="B165" i="9" s="1"/>
  <c r="G164" i="9"/>
  <c r="E164" i="9" s="1"/>
  <c r="B164" i="9" s="1"/>
  <c r="G163" i="9"/>
  <c r="E163" i="9" s="1"/>
  <c r="B163" i="9" s="1"/>
  <c r="G162" i="9"/>
  <c r="E162" i="9" s="1"/>
  <c r="B162" i="9" s="1"/>
  <c r="G161" i="9"/>
  <c r="E161" i="9" s="1"/>
  <c r="B161" i="9" s="1"/>
  <c r="G185" i="9"/>
  <c r="E185" i="9" s="1"/>
  <c r="B185" i="9" s="1"/>
  <c r="I10" i="9"/>
  <c r="E289" i="9"/>
  <c r="B289" i="9" s="1"/>
  <c r="B217" i="9"/>
  <c r="B241" i="9"/>
  <c r="B245" i="9"/>
  <c r="B249" i="9"/>
  <c r="B215" i="9"/>
  <c r="B221" i="9"/>
  <c r="B223" i="9"/>
  <c r="B227" i="9"/>
  <c r="B253" i="9"/>
  <c r="B219" i="9"/>
  <c r="B230" i="9"/>
  <c r="G1424" i="1" l="1"/>
  <c r="E141" i="6"/>
  <c r="G317" i="9" s="1"/>
  <c r="E317" i="9" s="1"/>
  <c r="E316" i="9" s="1"/>
  <c r="I27" i="3"/>
  <c r="G1383" i="1"/>
  <c r="E151" i="4"/>
  <c r="E289" i="4" s="1"/>
  <c r="G991" i="1"/>
  <c r="E237" i="5"/>
  <c r="I23" i="3" s="1"/>
  <c r="F245" i="5"/>
  <c r="H19" i="9"/>
  <c r="E19" i="9" s="1"/>
  <c r="B19" i="9" s="1"/>
  <c r="G411" i="1"/>
  <c r="H411" i="1"/>
  <c r="E7" i="5"/>
  <c r="F7" i="5" s="1"/>
  <c r="G990" i="1"/>
  <c r="F12" i="5"/>
  <c r="B192" i="9"/>
  <c r="G645" i="1"/>
  <c r="H645" i="1"/>
  <c r="E408" i="4"/>
  <c r="D403" i="1" s="1"/>
  <c r="D345" i="1"/>
  <c r="H130" i="1"/>
  <c r="G130" i="1"/>
  <c r="I16" i="3"/>
  <c r="E412" i="4"/>
  <c r="E639" i="4" s="1"/>
  <c r="H55" i="1"/>
  <c r="G55" i="1"/>
  <c r="G312" i="9"/>
  <c r="E312" i="9" s="1"/>
  <c r="F114" i="6"/>
  <c r="H27" i="3"/>
  <c r="C1408" i="1"/>
  <c r="G307" i="9"/>
  <c r="E307" i="9" s="1"/>
  <c r="B307" i="9" s="1"/>
  <c r="F177" i="5"/>
  <c r="D176" i="5"/>
  <c r="C1154" i="1"/>
  <c r="F625" i="4"/>
  <c r="C619" i="1"/>
  <c r="F643" i="4"/>
  <c r="C637" i="1"/>
  <c r="F163" i="4"/>
  <c r="C159" i="1"/>
  <c r="D68" i="5"/>
  <c r="F69" i="5"/>
  <c r="C1047" i="1"/>
  <c r="F593" i="4"/>
  <c r="C587" i="1"/>
  <c r="F299" i="4"/>
  <c r="D298" i="4"/>
  <c r="C294" i="1"/>
  <c r="F44" i="4"/>
  <c r="C40" i="1"/>
  <c r="I1457" i="1"/>
  <c r="I1449" i="1"/>
  <c r="E528" i="4"/>
  <c r="I1477" i="1"/>
  <c r="I1472" i="1"/>
  <c r="I1466" i="1"/>
  <c r="I1462" i="1"/>
  <c r="F644" i="4"/>
  <c r="I25" i="3"/>
  <c r="D1329" i="1"/>
  <c r="G310" i="9"/>
  <c r="E310" i="9" s="1"/>
  <c r="B310" i="9" s="1"/>
  <c r="F206" i="5"/>
  <c r="C1183" i="1"/>
  <c r="E68" i="5"/>
  <c r="D1065" i="1"/>
  <c r="G309" i="9"/>
  <c r="E309" i="9" s="1"/>
  <c r="B309" i="9" s="1"/>
  <c r="F190" i="5"/>
  <c r="C1167" i="1"/>
  <c r="I29" i="3"/>
  <c r="D1436" i="1"/>
  <c r="F196" i="4"/>
  <c r="C192" i="1"/>
  <c r="G315" i="9"/>
  <c r="E315" i="9" s="1"/>
  <c r="H29" i="3"/>
  <c r="C1436" i="1"/>
  <c r="I17" i="3"/>
  <c r="D147" i="1"/>
  <c r="F213" i="9"/>
  <c r="B213" i="9" s="1"/>
  <c r="F129" i="6"/>
  <c r="C1423" i="1"/>
  <c r="F580" i="4"/>
  <c r="C574" i="1"/>
  <c r="F118" i="5"/>
  <c r="C1096" i="1"/>
  <c r="D6" i="5"/>
  <c r="H20" i="3"/>
  <c r="C985" i="1"/>
  <c r="D528" i="4"/>
  <c r="H21" i="9"/>
  <c r="G21" i="9"/>
  <c r="F152" i="4"/>
  <c r="D151" i="4"/>
  <c r="C148" i="1"/>
  <c r="D635" i="4"/>
  <c r="F420" i="4"/>
  <c r="C414" i="1"/>
  <c r="I1459" i="1"/>
  <c r="I1455" i="1"/>
  <c r="I1451" i="1"/>
  <c r="I22" i="3"/>
  <c r="D1153" i="1"/>
  <c r="D407" i="1"/>
  <c r="I1479" i="1"/>
  <c r="I1474" i="1"/>
  <c r="I1468" i="1"/>
  <c r="I1464" i="1"/>
  <c r="K1450" i="9"/>
  <c r="G313" i="9"/>
  <c r="E313" i="9" s="1"/>
  <c r="B313" i="9" s="1"/>
  <c r="I34" i="3"/>
  <c r="C1517" i="1"/>
  <c r="F141" i="6"/>
  <c r="H28" i="3"/>
  <c r="C1435" i="1"/>
  <c r="F35" i="6"/>
  <c r="H25" i="3"/>
  <c r="C1329" i="1"/>
  <c r="H638" i="1"/>
  <c r="G638" i="1"/>
  <c r="F7" i="4"/>
  <c r="D6" i="4"/>
  <c r="C3" i="1"/>
  <c r="F238" i="5"/>
  <c r="D237" i="5"/>
  <c r="C1215" i="1"/>
  <c r="F351" i="4"/>
  <c r="D350" i="4"/>
  <c r="C346" i="1"/>
  <c r="F124" i="4"/>
  <c r="C120" i="1"/>
  <c r="E635" i="4"/>
  <c r="D629" i="1" s="1"/>
  <c r="D414" i="1"/>
  <c r="D1435" i="1" l="1"/>
  <c r="I28" i="3"/>
  <c r="B317" i="9"/>
  <c r="E175" i="5"/>
  <c r="D1152" i="1" s="1"/>
  <c r="D1214" i="1"/>
  <c r="E6" i="5"/>
  <c r="I20" i="3"/>
  <c r="D985" i="1"/>
  <c r="G985" i="1" s="1"/>
  <c r="H1329" i="1"/>
  <c r="G1329" i="1"/>
  <c r="H9" i="3"/>
  <c r="H346" i="1"/>
  <c r="G346" i="1"/>
  <c r="H1517" i="1"/>
  <c r="G1517" i="1"/>
  <c r="H11" i="3"/>
  <c r="D408" i="4"/>
  <c r="F350" i="4"/>
  <c r="C345" i="1"/>
  <c r="H1435" i="1"/>
  <c r="G1435" i="1"/>
  <c r="H414" i="1"/>
  <c r="G414" i="1"/>
  <c r="D289" i="4"/>
  <c r="F151" i="4"/>
  <c r="H17" i="3"/>
  <c r="C147" i="1"/>
  <c r="F528" i="4"/>
  <c r="D636" i="4"/>
  <c r="C522" i="1"/>
  <c r="C984" i="1"/>
  <c r="H40" i="1"/>
  <c r="G40" i="1"/>
  <c r="H637" i="1"/>
  <c r="G637" i="1"/>
  <c r="H1154" i="1"/>
  <c r="G1154" i="1"/>
  <c r="H1408" i="1"/>
  <c r="G1408" i="1"/>
  <c r="D633" i="1"/>
  <c r="H1096" i="1"/>
  <c r="G1096" i="1"/>
  <c r="H1423" i="1"/>
  <c r="G1423" i="1"/>
  <c r="E291" i="4"/>
  <c r="D287" i="1" s="1"/>
  <c r="E413" i="4"/>
  <c r="D285" i="1"/>
  <c r="E290" i="4"/>
  <c r="D286" i="1" s="1"/>
  <c r="B315" i="9"/>
  <c r="E314" i="9"/>
  <c r="I10" i="3" s="1"/>
  <c r="H1065" i="1"/>
  <c r="G1065" i="1"/>
  <c r="E636" i="4"/>
  <c r="D630" i="1" s="1"/>
  <c r="D522" i="1"/>
  <c r="H587" i="1"/>
  <c r="G587" i="1"/>
  <c r="F68" i="5"/>
  <c r="H21" i="3"/>
  <c r="C1046" i="1"/>
  <c r="F176" i="5"/>
  <c r="D175" i="5"/>
  <c r="G278" i="9" s="1"/>
  <c r="H22" i="3"/>
  <c r="C1153" i="1"/>
  <c r="H120" i="1"/>
  <c r="G120" i="1"/>
  <c r="H3" i="1"/>
  <c r="G3" i="1"/>
  <c r="H1215" i="1"/>
  <c r="G1215" i="1"/>
  <c r="D290" i="4"/>
  <c r="D412" i="4"/>
  <c r="F6" i="4"/>
  <c r="H16" i="3"/>
  <c r="C2" i="1"/>
  <c r="F635" i="4"/>
  <c r="C629" i="1"/>
  <c r="E21" i="9"/>
  <c r="H192" i="1"/>
  <c r="G192" i="1"/>
  <c r="H1167" i="1"/>
  <c r="G1167" i="1"/>
  <c r="I21" i="3"/>
  <c r="D1046" i="1"/>
  <c r="H294" i="1"/>
  <c r="G294" i="1"/>
  <c r="H159" i="1"/>
  <c r="G159" i="1"/>
  <c r="H619" i="1"/>
  <c r="G619" i="1"/>
  <c r="F237" i="5"/>
  <c r="H23" i="3"/>
  <c r="C1214" i="1"/>
  <c r="H148" i="1"/>
  <c r="G148" i="1"/>
  <c r="H574" i="1"/>
  <c r="G574" i="1"/>
  <c r="H1436" i="1"/>
  <c r="G1436" i="1"/>
  <c r="H1183" i="1"/>
  <c r="G1183" i="1"/>
  <c r="F298" i="4"/>
  <c r="D407" i="4"/>
  <c r="C293" i="1"/>
  <c r="H1047" i="1"/>
  <c r="G1047" i="1"/>
  <c r="E311" i="9"/>
  <c r="B312" i="9"/>
  <c r="H985" i="1" l="1"/>
  <c r="H278" i="9"/>
  <c r="E278" i="9" s="1"/>
  <c r="B278" i="9" s="1"/>
  <c r="F6" i="5"/>
  <c r="D984" i="1"/>
  <c r="G984" i="1" s="1"/>
  <c r="G2" i="1"/>
  <c r="H2" i="1"/>
  <c r="F290" i="4"/>
  <c r="C286" i="1"/>
  <c r="H8" i="3"/>
  <c r="H984" i="1"/>
  <c r="H522" i="1"/>
  <c r="G522" i="1"/>
  <c r="B21" i="9"/>
  <c r="H1153" i="1"/>
  <c r="G1153" i="1"/>
  <c r="H1046" i="1"/>
  <c r="G1046" i="1"/>
  <c r="F636" i="4"/>
  <c r="C630" i="1"/>
  <c r="H345" i="1"/>
  <c r="G345" i="1"/>
  <c r="K3" i="9"/>
  <c r="I9" i="3"/>
  <c r="F407" i="4"/>
  <c r="C402" i="1"/>
  <c r="H1214" i="1"/>
  <c r="G1214" i="1"/>
  <c r="H629" i="1"/>
  <c r="G629" i="1"/>
  <c r="E640" i="4"/>
  <c r="E415" i="4"/>
  <c r="D410" i="1" s="1"/>
  <c r="D408" i="1"/>
  <c r="E414" i="4"/>
  <c r="D409" i="1" s="1"/>
  <c r="D291" i="4"/>
  <c r="F289" i="4"/>
  <c r="D413" i="4"/>
  <c r="C285" i="1"/>
  <c r="N3" i="9"/>
  <c r="I11" i="3"/>
  <c r="H293" i="1"/>
  <c r="G293" i="1"/>
  <c r="D639" i="4"/>
  <c r="F412" i="4"/>
  <c r="C407" i="1"/>
  <c r="F175" i="5"/>
  <c r="C1152" i="1"/>
  <c r="G284" i="9"/>
  <c r="E284" i="9" s="1"/>
  <c r="B284" i="9" s="1"/>
  <c r="H147" i="1"/>
  <c r="G147" i="1"/>
  <c r="F408" i="4"/>
  <c r="C403" i="1"/>
  <c r="M3" i="9" l="1"/>
  <c r="H407" i="1"/>
  <c r="G407" i="1"/>
  <c r="H285" i="1"/>
  <c r="G285" i="1"/>
  <c r="H286" i="1"/>
  <c r="G286" i="1"/>
  <c r="F639" i="4"/>
  <c r="C633" i="1"/>
  <c r="H630" i="1"/>
  <c r="G630" i="1"/>
  <c r="H403" i="1"/>
  <c r="G403" i="1"/>
  <c r="D415" i="4"/>
  <c r="F413" i="4"/>
  <c r="D640" i="4"/>
  <c r="C408" i="1"/>
  <c r="H402" i="1"/>
  <c r="G402" i="1"/>
  <c r="F291" i="4"/>
  <c r="C287" i="1"/>
  <c r="E642" i="4"/>
  <c r="D634" i="1"/>
  <c r="E641" i="4"/>
  <c r="H1152" i="1"/>
  <c r="G1152" i="1"/>
  <c r="D414" i="4"/>
  <c r="E277" i="9"/>
  <c r="I8" i="3" s="1"/>
  <c r="E645" i="4" l="1"/>
  <c r="D635" i="1"/>
  <c r="D642" i="4"/>
  <c r="F640" i="4"/>
  <c r="C634" i="1"/>
  <c r="F414" i="4"/>
  <c r="C409" i="1"/>
  <c r="D641" i="4"/>
  <c r="E646" i="4"/>
  <c r="D636" i="1"/>
  <c r="F415" i="4"/>
  <c r="C410" i="1"/>
  <c r="H287" i="1"/>
  <c r="G287" i="1"/>
  <c r="H408" i="1"/>
  <c r="G408" i="1"/>
  <c r="H633" i="1"/>
  <c r="G633" i="1"/>
  <c r="H410" i="1" l="1"/>
  <c r="G410" i="1"/>
  <c r="H409" i="1"/>
  <c r="G409" i="1"/>
  <c r="D646" i="4"/>
  <c r="F642" i="4"/>
  <c r="C636" i="1"/>
  <c r="F641" i="4"/>
  <c r="D645" i="4"/>
  <c r="C635" i="1"/>
  <c r="I19" i="3"/>
  <c r="D640" i="1"/>
  <c r="H634" i="1"/>
  <c r="G634" i="1"/>
  <c r="I18" i="3"/>
  <c r="D639" i="1"/>
  <c r="H636" i="1" l="1"/>
  <c r="G636" i="1"/>
  <c r="H635" i="1"/>
  <c r="G635" i="1"/>
  <c r="F645" i="4"/>
  <c r="H18" i="3"/>
  <c r="C639" i="1"/>
  <c r="F646" i="4"/>
  <c r="H19" i="3"/>
  <c r="C640" i="1"/>
  <c r="G276" i="9"/>
  <c r="E276" i="9" s="1"/>
  <c r="B276" i="9" s="1"/>
  <c r="H639" i="1" l="1"/>
  <c r="G639" i="1"/>
  <c r="H7" i="3"/>
  <c r="H640" i="1"/>
  <c r="G640" i="1"/>
  <c r="J3" i="9" l="1"/>
  <c r="G274" i="9" l="1"/>
  <c r="M272" i="9"/>
  <c r="L272" i="9"/>
  <c r="H274" i="9"/>
  <c r="G18" i="9"/>
  <c r="H18" i="9"/>
  <c r="K7" i="9"/>
  <c r="J12" i="9"/>
  <c r="I6" i="9"/>
  <c r="K13" i="9"/>
  <c r="J11" i="9"/>
  <c r="J8" i="9"/>
  <c r="G15" i="9"/>
  <c r="I9" i="9"/>
  <c r="H16" i="9"/>
  <c r="J9" i="9"/>
  <c r="H15" i="9"/>
  <c r="K5" i="9"/>
  <c r="J10" i="9"/>
  <c r="M16" i="9"/>
  <c r="I8" i="9"/>
  <c r="M15" i="9"/>
  <c r="K12" i="9"/>
  <c r="G17" i="9"/>
  <c r="I7" i="9"/>
  <c r="K6" i="9"/>
  <c r="I17" i="9"/>
  <c r="K8" i="9"/>
  <c r="J13" i="9"/>
  <c r="K9" i="9"/>
  <c r="L15" i="9"/>
  <c r="J7" i="9"/>
  <c r="I12" i="9"/>
  <c r="I13" i="9"/>
  <c r="I5" i="9"/>
  <c r="K11" i="9"/>
  <c r="J17" i="9"/>
  <c r="J5" i="9"/>
  <c r="L16" i="9"/>
  <c r="J6" i="9"/>
  <c r="I11" i="9"/>
  <c r="H17" i="9"/>
  <c r="K10" i="9"/>
  <c r="G16" i="9"/>
  <c r="E5" i="9" l="1"/>
  <c r="B5" i="9" s="1"/>
  <c r="F15" i="9"/>
  <c r="F272" i="9"/>
  <c r="B272" i="9" s="1"/>
  <c r="E16" i="9"/>
  <c r="E17" i="9"/>
  <c r="B17" i="9" s="1"/>
  <c r="E13" i="9"/>
  <c r="B13" i="9" s="1"/>
  <c r="E10" i="9"/>
  <c r="B10" i="9" s="1"/>
  <c r="F16" i="9"/>
  <c r="E9" i="9"/>
  <c r="B9" i="9" s="1"/>
  <c r="E11" i="9"/>
  <c r="B11" i="9" s="1"/>
  <c r="E12" i="9"/>
  <c r="B12" i="9" s="1"/>
  <c r="E7" i="9"/>
  <c r="B7" i="9" s="1"/>
  <c r="E8" i="9"/>
  <c r="B8" i="9" s="1"/>
  <c r="E15" i="9"/>
  <c r="E6" i="9"/>
  <c r="B6" i="9" s="1"/>
  <c r="E18" i="9"/>
  <c r="B18" i="9" s="1"/>
  <c r="E274" i="9"/>
  <c r="F14" i="9" l="1"/>
  <c r="F20" i="9"/>
  <c r="E14" i="9"/>
  <c r="B15" i="9"/>
  <c r="B274" i="9"/>
  <c r="E20" i="9"/>
  <c r="I7" i="3" s="1"/>
  <c r="E4" i="9"/>
  <c r="B16" i="9"/>
  <c r="F3" i="9" l="1"/>
  <c r="E3" i="9"/>
</calcChain>
</file>

<file path=xl/sharedStrings.xml><?xml version="1.0" encoding="utf-8"?>
<sst xmlns="http://schemas.openxmlformats.org/spreadsheetml/2006/main" count="4369" uniqueCount="3422">
  <si>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</si>
  <si>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</si>
  <si>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</si>
  <si>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</si>
  <si>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</si>
  <si>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</si>
  <si>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</si>
  <si>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</si>
  <si>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</si>
  <si>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</si>
  <si>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</si>
  <si>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</si>
  <si>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</si>
  <si>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</si>
  <si>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</si>
  <si>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</si>
  <si>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</si>
  <si>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</si>
  <si>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</si>
  <si>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</si>
  <si>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</si>
  <si>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</si>
  <si>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</si>
  <si>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</si>
  <si>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</si>
  <si>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</si>
  <si>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</si>
  <si>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</si>
  <si>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</si>
  <si>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</si>
  <si>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</si>
  <si>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ZAVIČAJNI MUZEJ BENKOVAC</t>
  </si>
  <si>
    <t>BILANCA</t>
  </si>
  <si>
    <t>RAS funkcijski</t>
  </si>
  <si>
    <t>Razina:</t>
  </si>
  <si>
    <t>21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</si>
  <si>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</si>
  <si>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</si>
  <si>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</si>
  <si>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</si>
  <si>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</si>
  <si>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</si>
  <si>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</si>
  <si>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</si>
  <si>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</si>
  <si>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</si>
  <si>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</si>
  <si>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</si>
  <si>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</si>
  <si>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43812 - ZAVIČAJNI MUZEJ BENKOVAC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</si>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</sst>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705438.86</v>
      </c>
      <c r="D2" s="6">
        <f>'PR-RAS'!E6</f>
        <v>95624.49</v>
      </c>
      <c r="E2" s="6">
        <v>0</v>
      </c>
      <c r="F2" s="6">
        <v>0</v>
      </c>
      <c r="G2" s="7">
        <f t="shared" ref="G2:G264" si="0">(B2/1000)*(C2*1+D2*2)</f>
        <v>896.68783999999994</v>
      </c>
      <c r="H2" s="7">
        <f t="shared" ref="H2:H264" si="1">ABS(C2-ROUND(C2,0))+ABS(D2-ROUND(D2,0))</f>
        <v>0.63000000001920853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635194.03</v>
      </c>
      <c r="D46" s="1">
        <f>'PR-RAS'!E50</f>
        <v>12255.67</v>
      </c>
      <c r="E46" s="1">
        <v>0</v>
      </c>
      <c r="F46" s="1">
        <v>0</v>
      </c>
      <c r="G46" s="2">
        <f t="shared" si="0"/>
        <v>29686.74165</v>
      </c>
      <c r="H46" s="2">
        <f t="shared" si="1"/>
        <v>0.36000000002786692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143961.59</v>
      </c>
      <c r="D55" s="1">
        <f>'PR-RAS'!E59</f>
        <v>12255.67</v>
      </c>
      <c r="E55" s="1">
        <v>0</v>
      </c>
      <c r="F55" s="1">
        <v>0</v>
      </c>
      <c r="G55" s="2">
        <f t="shared" si="0"/>
        <v>9097.5382200000004</v>
      </c>
      <c r="H55" s="2">
        <f t="shared" si="1"/>
        <v>0.7400000000034197</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143961.59</v>
      </c>
      <c r="D56" s="1">
        <f>'PR-RAS'!E60</f>
        <v>12255.67</v>
      </c>
      <c r="E56" s="1">
        <v>0</v>
      </c>
      <c r="F56" s="1">
        <v>0</v>
      </c>
      <c r="G56" s="2">
        <f t="shared" si="0"/>
        <v>9266.0111500000003</v>
      </c>
      <c r="H56" s="2">
        <f t="shared" si="1"/>
        <v>0.7400000000034197</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491232.44</v>
      </c>
      <c r="D70" s="1">
        <f>'PR-RAS'!E74</f>
        <v>0</v>
      </c>
      <c r="E70" s="1">
        <v>0</v>
      </c>
      <c r="F70" s="1">
        <v>0</v>
      </c>
      <c r="G70" s="2">
        <f t="shared" si="0"/>
        <v>33895.038360000006</v>
      </c>
      <c r="H70" s="2">
        <f t="shared" si="1"/>
        <v>0.44000000000232831</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491232.44</v>
      </c>
      <c r="D71" s="1">
        <f>'PR-RAS'!E75</f>
        <v>0</v>
      </c>
      <c r="E71" s="1">
        <v>0</v>
      </c>
      <c r="F71" s="1">
        <v>0</v>
      </c>
      <c r="G71" s="2">
        <f t="shared" si="0"/>
        <v>34386.270800000006</v>
      </c>
      <c r="H71" s="2">
        <f t="shared" si="1"/>
        <v>0.44000000000232831</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0.36</v>
      </c>
      <c r="D78" s="1">
        <f>'PR-RAS'!E82</f>
        <v>1.07</v>
      </c>
      <c r="E78" s="1">
        <v>0</v>
      </c>
      <c r="F78" s="1">
        <v>0</v>
      </c>
      <c r="G78" s="2">
        <f t="shared" si="0"/>
        <v>0.1925</v>
      </c>
      <c r="H78" s="2">
        <f t="shared" si="1"/>
        <v>0.43000000000000005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0.36</v>
      </c>
      <c r="D79" s="1">
        <f>'PR-RAS'!E83</f>
        <v>1.07</v>
      </c>
      <c r="E79" s="1">
        <v>0</v>
      </c>
      <c r="F79" s="1">
        <v>0</v>
      </c>
      <c r="G79" s="2">
        <f t="shared" si="0"/>
        <v>0.19500000000000001</v>
      </c>
      <c r="H79" s="2">
        <f t="shared" si="1"/>
        <v>0.43000000000000005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0.36</v>
      </c>
      <c r="D81" s="1">
        <f>'PR-RAS'!E85</f>
        <v>1.07</v>
      </c>
      <c r="E81" s="1">
        <v>0</v>
      </c>
      <c r="F81" s="1">
        <v>0</v>
      </c>
      <c r="G81" s="2">
        <f t="shared" si="0"/>
        <v>0.2</v>
      </c>
      <c r="H81" s="2">
        <f t="shared" si="1"/>
        <v>0.43000000000000005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208.37</v>
      </c>
      <c r="D120" s="1">
        <f>'PR-RAS'!E124</f>
        <v>2869.5</v>
      </c>
      <c r="E120" s="1">
        <v>0</v>
      </c>
      <c r="F120" s="1">
        <v>0</v>
      </c>
      <c r="G120" s="2">
        <f t="shared" si="0"/>
        <v>707.73703</v>
      </c>
      <c r="H120" s="2">
        <f t="shared" si="1"/>
        <v>0.87000000000000455</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208.37</v>
      </c>
      <c r="D121" s="1">
        <f>'PR-RAS'!E125</f>
        <v>2869.5</v>
      </c>
      <c r="E121" s="1">
        <v>0</v>
      </c>
      <c r="F121" s="1">
        <v>0</v>
      </c>
      <c r="G121" s="2">
        <f t="shared" si="0"/>
        <v>713.68439999999998</v>
      </c>
      <c r="H121" s="2">
        <f t="shared" si="1"/>
        <v>0.87000000000000455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208.37</v>
      </c>
      <c r="D123" s="1">
        <f>'PR-RAS'!E127</f>
        <v>2869.5</v>
      </c>
      <c r="E123" s="1">
        <v>0</v>
      </c>
      <c r="F123" s="1">
        <v>0</v>
      </c>
      <c r="G123" s="2">
        <f t="shared" si="0"/>
        <v>725.57913999999994</v>
      </c>
      <c r="H123" s="2">
        <f t="shared" si="1"/>
        <v>0.87000000000000455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70036.100000000006</v>
      </c>
      <c r="D129" s="1">
        <f>'PR-RAS'!E133</f>
        <v>80498.25</v>
      </c>
      <c r="E129" s="1">
        <v>0</v>
      </c>
      <c r="F129" s="1">
        <v>0</v>
      </c>
      <c r="G129" s="2">
        <f t="shared" si="0"/>
        <v>29572.1728</v>
      </c>
      <c r="H129" s="2">
        <f t="shared" si="1"/>
        <v>0.35000000000582077</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70036.100000000006</v>
      </c>
      <c r="D130" s="1">
        <f>'PR-RAS'!E134</f>
        <v>80498.25</v>
      </c>
      <c r="E130" s="1">
        <v>0</v>
      </c>
      <c r="F130" s="1">
        <v>0</v>
      </c>
      <c r="G130" s="2">
        <f t="shared" si="0"/>
        <v>29803.205400000003</v>
      </c>
      <c r="H130" s="2">
        <f t="shared" si="1"/>
        <v>0.35000000000582077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70036.100000000006</v>
      </c>
      <c r="D131" s="1">
        <f>'PR-RAS'!E135</f>
        <v>80498.25</v>
      </c>
      <c r="E131" s="1">
        <v>0</v>
      </c>
      <c r="F131" s="1">
        <v>0</v>
      </c>
      <c r="G131" s="2">
        <f t="shared" si="0"/>
        <v>30034.238000000001</v>
      </c>
      <c r="H131" s="2">
        <f t="shared" si="1"/>
        <v>0.35000000000582077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83550.31</v>
      </c>
      <c r="D147" s="1">
        <f>'PR-RAS'!E151</f>
        <v>97345.540000000008</v>
      </c>
      <c r="E147" s="1">
        <v>0</v>
      </c>
      <c r="F147" s="1">
        <v>0</v>
      </c>
      <c r="G147" s="2">
        <f t="shared" si="0"/>
        <v>40623.242939999996</v>
      </c>
      <c r="H147" s="2">
        <f t="shared" si="1"/>
        <v>0.76999999998952262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39083.049999999996</v>
      </c>
      <c r="D148" s="1">
        <f>'PR-RAS'!E152</f>
        <v>49380.240000000005</v>
      </c>
      <c r="E148" s="1">
        <v>0</v>
      </c>
      <c r="F148" s="1">
        <v>0</v>
      </c>
      <c r="G148" s="2">
        <f t="shared" si="0"/>
        <v>20262.998909999998</v>
      </c>
      <c r="H148" s="2">
        <f t="shared" si="1"/>
        <v>0.29000000000087311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32978.06</v>
      </c>
      <c r="D149" s="1">
        <f>'PR-RAS'!E153</f>
        <v>41689.22</v>
      </c>
      <c r="E149" s="1">
        <v>0</v>
      </c>
      <c r="F149" s="1">
        <v>0</v>
      </c>
      <c r="G149" s="2">
        <f t="shared" si="0"/>
        <v>17220.761999999999</v>
      </c>
      <c r="H149" s="2">
        <f t="shared" si="1"/>
        <v>0.27999999999883585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32978.06</v>
      </c>
      <c r="D150" s="1">
        <f>'PR-RAS'!E154</f>
        <v>41689.22</v>
      </c>
      <c r="E150" s="1">
        <v>0</v>
      </c>
      <c r="F150" s="1">
        <v>0</v>
      </c>
      <c r="G150" s="2">
        <f t="shared" si="0"/>
        <v>17337.1185</v>
      </c>
      <c r="H150" s="2">
        <f t="shared" si="1"/>
        <v>0.27999999999883585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663.61</v>
      </c>
      <c r="D154" s="1">
        <f>'PR-RAS'!E158</f>
        <v>1940</v>
      </c>
      <c r="E154" s="1">
        <v>0</v>
      </c>
      <c r="F154" s="1">
        <v>0</v>
      </c>
      <c r="G154" s="2">
        <f t="shared" si="0"/>
        <v>695.17232999999999</v>
      </c>
      <c r="H154" s="2">
        <f t="shared" si="1"/>
        <v>0.38999999999998636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5441.38</v>
      </c>
      <c r="D155" s="1">
        <f>'PR-RAS'!E159</f>
        <v>5751.02</v>
      </c>
      <c r="E155" s="1">
        <v>0</v>
      </c>
      <c r="F155" s="1">
        <v>0</v>
      </c>
      <c r="G155" s="2">
        <f t="shared" si="0"/>
        <v>2609.2866800000002</v>
      </c>
      <c r="H155" s="2">
        <f t="shared" si="1"/>
        <v>0.4000000000005457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5441.38</v>
      </c>
      <c r="D157" s="1">
        <f>'PR-RAS'!E161</f>
        <v>5751.02</v>
      </c>
      <c r="E157" s="1">
        <v>0</v>
      </c>
      <c r="F157" s="1">
        <v>0</v>
      </c>
      <c r="G157" s="2">
        <f t="shared" si="0"/>
        <v>2643.1735200000003</v>
      </c>
      <c r="H157" s="2">
        <f t="shared" si="1"/>
        <v>0.4000000000005457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40280.11</v>
      </c>
      <c r="D159" s="1">
        <f>'PR-RAS'!E163</f>
        <v>47616.33</v>
      </c>
      <c r="E159" s="1">
        <v>0</v>
      </c>
      <c r="F159" s="1">
        <v>0</v>
      </c>
      <c r="G159" s="2">
        <f t="shared" si="0"/>
        <v>21411.017660000001</v>
      </c>
      <c r="H159" s="2">
        <f t="shared" si="1"/>
        <v>0.44000000000232831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5147.3100000000004</v>
      </c>
      <c r="D160" s="1">
        <f>'PR-RAS'!E164</f>
        <v>6204.65</v>
      </c>
      <c r="E160" s="1">
        <v>0</v>
      </c>
      <c r="F160" s="1">
        <v>0</v>
      </c>
      <c r="G160" s="2">
        <f t="shared" si="0"/>
        <v>2791.50099</v>
      </c>
      <c r="H160" s="2">
        <f t="shared" si="1"/>
        <v>0.66000000000076398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818.29</v>
      </c>
      <c r="D161" s="1">
        <f>'PR-RAS'!E165</f>
        <v>372.75</v>
      </c>
      <c r="E161" s="1">
        <v>0</v>
      </c>
      <c r="F161" s="1">
        <v>0</v>
      </c>
      <c r="G161" s="2">
        <f t="shared" si="0"/>
        <v>250.2064</v>
      </c>
      <c r="H161" s="2">
        <f t="shared" si="1"/>
        <v>0.53999999999996362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3153.76</v>
      </c>
      <c r="D162" s="1">
        <f>'PR-RAS'!E166</f>
        <v>3802.38</v>
      </c>
      <c r="E162" s="1">
        <v>0</v>
      </c>
      <c r="F162" s="1">
        <v>0</v>
      </c>
      <c r="G162" s="2">
        <f t="shared" si="0"/>
        <v>1732.1217200000001</v>
      </c>
      <c r="H162" s="2">
        <f t="shared" si="1"/>
        <v>0.61999999999989086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1175.26</v>
      </c>
      <c r="D164" s="1">
        <f>'PR-RAS'!E168</f>
        <v>2029.52</v>
      </c>
      <c r="E164" s="1">
        <v>0</v>
      </c>
      <c r="F164" s="1">
        <v>0</v>
      </c>
      <c r="G164" s="2">
        <f t="shared" si="0"/>
        <v>853.19090000000006</v>
      </c>
      <c r="H164" s="2">
        <f t="shared" si="1"/>
        <v>0.74000000000000909</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6733.41</v>
      </c>
      <c r="D165" s="1">
        <f>'PR-RAS'!E169</f>
        <v>8025.8600000000006</v>
      </c>
      <c r="E165" s="1">
        <v>0</v>
      </c>
      <c r="F165" s="1">
        <v>0</v>
      </c>
      <c r="G165" s="2">
        <f t="shared" si="0"/>
        <v>3736.7613200000005</v>
      </c>
      <c r="H165" s="2">
        <f t="shared" si="1"/>
        <v>0.5499999999992724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1562.78</v>
      </c>
      <c r="D166" s="1">
        <f>'PR-RAS'!E170</f>
        <v>1169.49</v>
      </c>
      <c r="E166" s="1">
        <v>0</v>
      </c>
      <c r="F166" s="1">
        <v>0</v>
      </c>
      <c r="G166" s="2">
        <f t="shared" si="0"/>
        <v>643.79040000000009</v>
      </c>
      <c r="H166" s="2">
        <f t="shared" si="1"/>
        <v>0.71000000000003638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5170.63</v>
      </c>
      <c r="D168" s="1">
        <f>'PR-RAS'!E172</f>
        <v>6535.59</v>
      </c>
      <c r="E168" s="1">
        <v>0</v>
      </c>
      <c r="F168" s="1">
        <v>0</v>
      </c>
      <c r="G168" s="2">
        <f t="shared" si="0"/>
        <v>3046.3822700000005</v>
      </c>
      <c r="H168" s="2">
        <f t="shared" si="1"/>
        <v>0.77999999999974534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15.55</v>
      </c>
      <c r="E169" s="1">
        <v>0</v>
      </c>
      <c r="F169" s="1">
        <v>0</v>
      </c>
      <c r="G169" s="2">
        <f t="shared" si="0"/>
        <v>5.224800000000001</v>
      </c>
      <c r="H169" s="2">
        <f t="shared" si="1"/>
        <v>0.44999999999999929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305.23</v>
      </c>
      <c r="E170" s="1">
        <v>0</v>
      </c>
      <c r="F170" s="1">
        <v>0</v>
      </c>
      <c r="G170" s="2">
        <f t="shared" si="0"/>
        <v>103.16774000000001</v>
      </c>
      <c r="H170" s="2">
        <f t="shared" si="1"/>
        <v>0.23000000000001819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23716.780000000002</v>
      </c>
      <c r="D173" s="1">
        <f>'PR-RAS'!E177</f>
        <v>31860.910000000003</v>
      </c>
      <c r="E173" s="1">
        <v>0</v>
      </c>
      <c r="F173" s="1">
        <v>0</v>
      </c>
      <c r="G173" s="2">
        <f t="shared" si="0"/>
        <v>15039.439199999999</v>
      </c>
      <c r="H173" s="2">
        <f t="shared" si="1"/>
        <v>0.30999999999403371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1187.77</v>
      </c>
      <c r="D174" s="1">
        <f>'PR-RAS'!E178</f>
        <v>1453.91</v>
      </c>
      <c r="E174" s="1">
        <v>0</v>
      </c>
      <c r="F174" s="1">
        <v>0</v>
      </c>
      <c r="G174" s="2">
        <f t="shared" si="0"/>
        <v>708.53706999999997</v>
      </c>
      <c r="H174" s="2">
        <f t="shared" si="1"/>
        <v>0.31999999999993634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527.49</v>
      </c>
      <c r="D175" s="1">
        <f>'PR-RAS'!E179</f>
        <v>3657.89</v>
      </c>
      <c r="E175" s="1">
        <v>0</v>
      </c>
      <c r="F175" s="1">
        <v>0</v>
      </c>
      <c r="G175" s="2">
        <f t="shared" si="0"/>
        <v>1364.7289799999999</v>
      </c>
      <c r="H175" s="2">
        <f t="shared" si="1"/>
        <v>0.60000000000013642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676.22</v>
      </c>
      <c r="D176" s="1">
        <f>'PR-RAS'!E180</f>
        <v>623.75</v>
      </c>
      <c r="E176" s="1">
        <v>0</v>
      </c>
      <c r="F176" s="1">
        <v>0</v>
      </c>
      <c r="G176" s="2">
        <f t="shared" si="0"/>
        <v>336.65100000000001</v>
      </c>
      <c r="H176" s="2">
        <f t="shared" si="1"/>
        <v>0.47000000000002728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751.79</v>
      </c>
      <c r="D177" s="1">
        <f>'PR-RAS'!E181</f>
        <v>1562.15</v>
      </c>
      <c r="E177" s="1">
        <v>0</v>
      </c>
      <c r="F177" s="1">
        <v>0</v>
      </c>
      <c r="G177" s="2">
        <f t="shared" si="0"/>
        <v>682.19183999999996</v>
      </c>
      <c r="H177" s="2">
        <f t="shared" si="1"/>
        <v>0.36000000000012733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16433.39</v>
      </c>
      <c r="D180" s="1">
        <f>'PR-RAS'!E184</f>
        <v>19990.490000000002</v>
      </c>
      <c r="E180" s="1">
        <v>0</v>
      </c>
      <c r="F180" s="1">
        <v>0</v>
      </c>
      <c r="G180" s="2">
        <f t="shared" si="0"/>
        <v>10098.17223</v>
      </c>
      <c r="H180" s="2">
        <f t="shared" si="1"/>
        <v>0.88000000000101863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1616.4</v>
      </c>
      <c r="D181" s="1">
        <f>'PR-RAS'!E185</f>
        <v>1016.4</v>
      </c>
      <c r="E181" s="1">
        <v>0</v>
      </c>
      <c r="F181" s="1">
        <v>0</v>
      </c>
      <c r="G181" s="2">
        <f t="shared" si="0"/>
        <v>656.85599999999999</v>
      </c>
      <c r="H181" s="2">
        <f t="shared" si="1"/>
        <v>0.80000000000006821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2523.7199999999998</v>
      </c>
      <c r="D182" s="1">
        <f>'PR-RAS'!E186</f>
        <v>3556.32</v>
      </c>
      <c r="E182" s="1">
        <v>0</v>
      </c>
      <c r="F182" s="1">
        <v>0</v>
      </c>
      <c r="G182" s="2">
        <f t="shared" si="0"/>
        <v>1744.1811600000001</v>
      </c>
      <c r="H182" s="2">
        <f t="shared" si="1"/>
        <v>0.6000000000003638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2311.61</v>
      </c>
      <c r="D183" s="1">
        <f>'PR-RAS'!E187</f>
        <v>0</v>
      </c>
      <c r="E183" s="1">
        <v>0</v>
      </c>
      <c r="F183" s="1">
        <v>0</v>
      </c>
      <c r="G183" s="2">
        <f t="shared" si="0"/>
        <v>420.71302000000003</v>
      </c>
      <c r="H183" s="2">
        <f t="shared" si="1"/>
        <v>0.38999999999987267</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2371</v>
      </c>
      <c r="D184" s="1">
        <f>'PR-RAS'!E188</f>
        <v>1524.9099999999999</v>
      </c>
      <c r="E184" s="1">
        <v>0</v>
      </c>
      <c r="F184" s="1">
        <v>0</v>
      </c>
      <c r="G184" s="2">
        <f t="shared" si="0"/>
        <v>992.01005999999995</v>
      </c>
      <c r="H184" s="2">
        <f t="shared" si="1"/>
        <v>9.0000000000145519E-2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292.58</v>
      </c>
      <c r="D186" s="1">
        <f>'PR-RAS'!E190</f>
        <v>721.15</v>
      </c>
      <c r="E186" s="1">
        <v>0</v>
      </c>
      <c r="F186" s="1">
        <v>0</v>
      </c>
      <c r="G186" s="2">
        <f t="shared" si="0"/>
        <v>320.95279999999997</v>
      </c>
      <c r="H186" s="2">
        <f t="shared" si="1"/>
        <v>0.56999999999999318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1923.13</v>
      </c>
      <c r="D187" s="1">
        <f>'PR-RAS'!E191</f>
        <v>803.76</v>
      </c>
      <c r="E187" s="1">
        <v>0</v>
      </c>
      <c r="F187" s="1">
        <v>0</v>
      </c>
      <c r="G187" s="2">
        <f t="shared" si="0"/>
        <v>656.70090000000005</v>
      </c>
      <c r="H187" s="2">
        <f t="shared" si="1"/>
        <v>0.37000000000011823</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155.29</v>
      </c>
      <c r="D189" s="1">
        <f>'PR-RAS'!E193</f>
        <v>0</v>
      </c>
      <c r="E189" s="1">
        <v>0</v>
      </c>
      <c r="F189" s="1">
        <v>0</v>
      </c>
      <c r="G189" s="2">
        <f t="shared" si="0"/>
        <v>29.194519999999997</v>
      </c>
      <c r="H189" s="2">
        <f t="shared" si="1"/>
        <v>0.28999999999999204</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201.06</v>
      </c>
      <c r="D192" s="1">
        <f>'PR-RAS'!E196</f>
        <v>248.97</v>
      </c>
      <c r="E192" s="1">
        <v>0</v>
      </c>
      <c r="F192" s="1">
        <v>0</v>
      </c>
      <c r="G192" s="2">
        <f t="shared" si="0"/>
        <v>133.50900000000001</v>
      </c>
      <c r="H192" s="2">
        <f t="shared" si="1"/>
        <v>9.0000000000003411E-2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201.06</v>
      </c>
      <c r="D206" s="1">
        <f>'PR-RAS'!E210</f>
        <v>248.97</v>
      </c>
      <c r="E206" s="1">
        <v>0</v>
      </c>
      <c r="F206" s="1">
        <v>0</v>
      </c>
      <c r="G206" s="2">
        <f t="shared" si="0"/>
        <v>143.29499999999999</v>
      </c>
      <c r="H206" s="2">
        <f t="shared" si="1"/>
        <v>9.0000000000003411E-2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201.06</v>
      </c>
      <c r="D207" s="1">
        <f>'PR-RAS'!E211</f>
        <v>248.97</v>
      </c>
      <c r="E207" s="1">
        <v>0</v>
      </c>
      <c r="F207" s="1">
        <v>0</v>
      </c>
      <c r="G207" s="2">
        <f t="shared" si="0"/>
        <v>143.994</v>
      </c>
      <c r="H207" s="2">
        <f t="shared" si="1"/>
        <v>9.0000000000003411E-2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3986.09</v>
      </c>
      <c r="D220" s="1">
        <f>'PR-RAS'!E224</f>
        <v>0</v>
      </c>
      <c r="E220" s="1">
        <v>0</v>
      </c>
      <c r="F220" s="1">
        <v>0</v>
      </c>
      <c r="G220" s="2">
        <f t="shared" si="0"/>
        <v>872.95371</v>
      </c>
      <c r="H220" s="2">
        <f t="shared" si="1"/>
        <v>9.0000000000145519E-2</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3986.09</v>
      </c>
      <c r="D240" s="1">
        <f>'PR-RAS'!E244</f>
        <v>0</v>
      </c>
      <c r="E240" s="1">
        <v>0</v>
      </c>
      <c r="F240" s="1">
        <v>0</v>
      </c>
      <c r="G240" s="2">
        <f t="shared" si="0"/>
        <v>952.67551000000003</v>
      </c>
      <c r="H240" s="2">
        <f t="shared" si="1"/>
        <v>9.0000000000145519E-2</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3986.09</v>
      </c>
      <c r="D241" s="1">
        <f>'PR-RAS'!E245</f>
        <v>0</v>
      </c>
      <c r="E241" s="1">
        <v>0</v>
      </c>
      <c r="F241" s="1">
        <v>0</v>
      </c>
      <c r="G241" s="2">
        <f t="shared" si="0"/>
        <v>956.66160000000002</v>
      </c>
      <c r="H241" s="2">
        <f t="shared" si="1"/>
        <v>9.0000000000145519E-2</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100</v>
      </c>
      <c r="E259" s="1">
        <v>0</v>
      </c>
      <c r="F259" s="1">
        <v>0</v>
      </c>
      <c r="G259" s="2">
        <f t="shared" si="0"/>
        <v>51.6</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100</v>
      </c>
      <c r="E260" s="1">
        <v>0</v>
      </c>
      <c r="F260" s="1">
        <v>0</v>
      </c>
      <c r="G260" s="2">
        <f t="shared" si="0"/>
        <v>51.800000000000004</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100</v>
      </c>
      <c r="E261" s="1">
        <v>0</v>
      </c>
      <c r="F261" s="1">
        <v>0</v>
      </c>
      <c r="G261" s="2">
        <f t="shared" si="0"/>
        <v>52</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83550.31</v>
      </c>
      <c r="D285" s="1">
        <f>'PR-RAS'!E289</f>
        <v>97345.540000000008</v>
      </c>
      <c r="E285" s="1">
        <v>0</v>
      </c>
      <c r="F285" s="1">
        <v>0</v>
      </c>
      <c r="G285" s="2">
        <f t="shared" si="8"/>
        <v>79020.554759999999</v>
      </c>
      <c r="H285" s="2">
        <f t="shared" si="9"/>
        <v>0.76999999998952262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621888.55000000005</v>
      </c>
      <c r="D286" s="1">
        <f>'PR-RAS'!E290</f>
        <v>0</v>
      </c>
      <c r="E286" s="1">
        <v>0</v>
      </c>
      <c r="F286" s="1">
        <v>0</v>
      </c>
      <c r="G286" s="2">
        <f t="shared" si="8"/>
        <v>177238.23675000001</v>
      </c>
      <c r="H286" s="2">
        <f t="shared" si="9"/>
        <v>0.44999999995343387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1721.0500000000029</v>
      </c>
      <c r="E287" s="1">
        <v>0</v>
      </c>
      <c r="F287" s="1">
        <v>0</v>
      </c>
      <c r="G287" s="2">
        <f t="shared" si="8"/>
        <v>984.44060000000161</v>
      </c>
      <c r="H287" s="2">
        <f t="shared" si="9"/>
        <v>5.0000000002910383E-2</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874056.72</v>
      </c>
      <c r="D288" s="1">
        <f>'PR-RAS'!E292</f>
        <v>4237.24</v>
      </c>
      <c r="E288" s="1">
        <v>0</v>
      </c>
      <c r="F288" s="1">
        <v>0</v>
      </c>
      <c r="G288" s="2">
        <f t="shared" si="8"/>
        <v>253286.45439999996</v>
      </c>
      <c r="H288" s="2">
        <f t="shared" si="9"/>
        <v>0.5200000000277214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2086.4</v>
      </c>
      <c r="D291" s="1">
        <f>'PR-RAS'!E295</f>
        <v>3389.4</v>
      </c>
      <c r="E291" s="1">
        <v>0</v>
      </c>
      <c r="F291" s="1">
        <v>0</v>
      </c>
      <c r="G291" s="2">
        <f t="shared" si="8"/>
        <v>2570.9079999999999</v>
      </c>
      <c r="H291" s="2">
        <f t="shared" si="9"/>
        <v>0.8000000000001819</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475867.89</v>
      </c>
      <c r="D345" s="1">
        <f>'PR-RAS'!E350</f>
        <v>10947.04</v>
      </c>
      <c r="E345" s="1">
        <v>0</v>
      </c>
      <c r="F345" s="1">
        <v>0</v>
      </c>
      <c r="G345" s="2">
        <f t="shared" si="8"/>
        <v>171230.11768</v>
      </c>
      <c r="H345" s="2">
        <f t="shared" si="9"/>
        <v>0.14999999998690328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159216.06</v>
      </c>
      <c r="D346" s="1">
        <f>'PR-RAS'!E351</f>
        <v>0</v>
      </c>
      <c r="E346" s="1">
        <v>0</v>
      </c>
      <c r="F346" s="1">
        <v>0</v>
      </c>
      <c r="G346" s="2">
        <f t="shared" si="8"/>
        <v>54929.540699999998</v>
      </c>
      <c r="H346" s="2">
        <f t="shared" si="9"/>
        <v>5.9999999997671694E-2</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159216.06</v>
      </c>
      <c r="D351" s="1">
        <f>'PR-RAS'!E356</f>
        <v>0</v>
      </c>
      <c r="E351" s="1">
        <v>0</v>
      </c>
      <c r="F351" s="1">
        <v>0</v>
      </c>
      <c r="G351" s="2">
        <f t="shared" si="8"/>
        <v>55725.620999999999</v>
      </c>
      <c r="H351" s="2">
        <f t="shared" si="9"/>
        <v>5.9999999997671694E-2</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159216.06</v>
      </c>
      <c r="D355" s="1">
        <f>'PR-RAS'!E360</f>
        <v>0</v>
      </c>
      <c r="E355" s="1">
        <v>0</v>
      </c>
      <c r="F355" s="1">
        <v>0</v>
      </c>
      <c r="G355" s="2">
        <f t="shared" si="8"/>
        <v>56362.485239999995</v>
      </c>
      <c r="H355" s="2">
        <f t="shared" si="9"/>
        <v>5.9999999997671694E-2</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316651.83</v>
      </c>
      <c r="D358" s="1">
        <f>'PR-RAS'!E363</f>
        <v>10947.04</v>
      </c>
      <c r="E358" s="1">
        <v>0</v>
      </c>
      <c r="F358" s="1">
        <v>0</v>
      </c>
      <c r="G358" s="2">
        <f t="shared" si="8"/>
        <v>120860.88987</v>
      </c>
      <c r="H358" s="2">
        <f t="shared" si="9"/>
        <v>0.20999999998457497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316651.83</v>
      </c>
      <c r="D364" s="1">
        <f>'PR-RAS'!E369</f>
        <v>10947.04</v>
      </c>
      <c r="E364" s="1">
        <v>0</v>
      </c>
      <c r="F364" s="1">
        <v>0</v>
      </c>
      <c r="G364" s="2">
        <f t="shared" si="8"/>
        <v>122892.16533</v>
      </c>
      <c r="H364" s="2">
        <f t="shared" si="9"/>
        <v>0.20999999998457497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316386.38</v>
      </c>
      <c r="D365" s="1">
        <f>'PR-RAS'!E370</f>
        <v>7857.31</v>
      </c>
      <c r="E365" s="1">
        <v>0</v>
      </c>
      <c r="F365" s="1">
        <v>0</v>
      </c>
      <c r="G365" s="2">
        <f t="shared" si="8"/>
        <v>120884.764</v>
      </c>
      <c r="H365" s="2">
        <f t="shared" si="9"/>
        <v>0.69000000000505679</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265.45</v>
      </c>
      <c r="D369" s="1">
        <f>'PR-RAS'!E374</f>
        <v>3089.73</v>
      </c>
      <c r="E369" s="1">
        <v>0</v>
      </c>
      <c r="F369" s="1">
        <v>0</v>
      </c>
      <c r="G369" s="2">
        <f t="shared" si="8"/>
        <v>2371.7268799999997</v>
      </c>
      <c r="H369" s="2">
        <f t="shared" si="9"/>
        <v>0.71999999999997044</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475867.89</v>
      </c>
      <c r="D403" s="1">
        <f>'PR-RAS'!E408</f>
        <v>10947.04</v>
      </c>
      <c r="E403" s="1">
        <v>0</v>
      </c>
      <c r="F403" s="1">
        <v>0</v>
      </c>
      <c r="G403" s="2">
        <f t="shared" si="8"/>
        <v>200100.31194000001</v>
      </c>
      <c r="H403" s="2">
        <f t="shared" si="9"/>
        <v>0.14999999998690328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12668.09</v>
      </c>
      <c r="E404" s="1">
        <v>0</v>
      </c>
      <c r="F404" s="1">
        <v>0</v>
      </c>
      <c r="G404" s="2">
        <f t="shared" si="8"/>
        <v>10210.48054</v>
      </c>
      <c r="H404" s="2">
        <f t="shared" si="9"/>
        <v>9.0000000000145519E-2</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1003172.06</v>
      </c>
      <c r="D405" s="1">
        <f>'PR-RAS'!E410</f>
        <v>0</v>
      </c>
      <c r="E405" s="1">
        <v>0</v>
      </c>
      <c r="F405" s="1">
        <v>0</v>
      </c>
      <c r="G405" s="2">
        <f t="shared" si="8"/>
        <v>405281.51224000007</v>
      </c>
      <c r="H405" s="2">
        <f t="shared" si="9"/>
        <v>6.0000000055879354E-2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705438.86</v>
      </c>
      <c r="D407" s="1">
        <f>'PR-RAS'!E412</f>
        <v>95624.49</v>
      </c>
      <c r="E407" s="1">
        <v>0</v>
      </c>
      <c r="F407" s="1">
        <v>0</v>
      </c>
      <c r="G407" s="2">
        <f t="shared" si="8"/>
        <v>364055.26303999999</v>
      </c>
      <c r="H407" s="2">
        <f t="shared" si="9"/>
        <v>0.63000000001920853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559418.19999999995</v>
      </c>
      <c r="D408" s="1">
        <f>'PR-RAS'!E413</f>
        <v>108292.58000000002</v>
      </c>
      <c r="E408" s="1">
        <v>0</v>
      </c>
      <c r="F408" s="1">
        <v>0</v>
      </c>
      <c r="G408" s="2">
        <f t="shared" si="8"/>
        <v>315833.36751999997</v>
      </c>
      <c r="H408" s="2">
        <f t="shared" si="9"/>
        <v>0.61999999993713573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146020.66000000003</v>
      </c>
      <c r="D409" s="1">
        <f>'PR-RAS'!E414</f>
        <v>0</v>
      </c>
      <c r="E409" s="1">
        <v>0</v>
      </c>
      <c r="F409" s="1">
        <v>0</v>
      </c>
      <c r="G409" s="2">
        <f t="shared" si="8"/>
        <v>59576.429280000011</v>
      </c>
      <c r="H409" s="2">
        <f t="shared" si="9"/>
        <v>0.33999999996740371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12668.090000000011</v>
      </c>
      <c r="E410" s="1">
        <v>0</v>
      </c>
      <c r="F410" s="1">
        <v>0</v>
      </c>
      <c r="G410" s="2">
        <f t="shared" si="8"/>
        <v>10362.497620000009</v>
      </c>
      <c r="H410" s="2">
        <f t="shared" si="9"/>
        <v>9.0000000011059456E-2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16905.330000000002</v>
      </c>
      <c r="E411" s="1">
        <v>0</v>
      </c>
      <c r="F411" s="1">
        <v>0</v>
      </c>
      <c r="G411" s="2">
        <f t="shared" si="8"/>
        <v>13862.3706</v>
      </c>
      <c r="H411" s="2">
        <f t="shared" si="9"/>
        <v>0.33000000000174623</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129115.34000000008</v>
      </c>
      <c r="D412" s="1">
        <f>'PR-RAS'!E417</f>
        <v>0</v>
      </c>
      <c r="E412" s="1">
        <v>0</v>
      </c>
      <c r="F412" s="1">
        <v>0</v>
      </c>
      <c r="G412" s="2">
        <f t="shared" si="8"/>
        <v>53066.404740000035</v>
      </c>
      <c r="H412" s="2">
        <f t="shared" si="9"/>
        <v>0.34000000008381903</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705438.86</v>
      </c>
      <c r="D633" s="1">
        <f>'PR-RAS'!E639</f>
        <v>95624.49</v>
      </c>
      <c r="E633" s="1">
        <v>0</v>
      </c>
      <c r="F633" s="1">
        <v>0</v>
      </c>
      <c r="G633" s="2">
        <f t="shared" si="10"/>
        <v>566706.71487999998</v>
      </c>
      <c r="H633" s="2">
        <f t="shared" si="11"/>
        <v>0.63000000001920853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559418.19999999995</v>
      </c>
      <c r="D634" s="1">
        <f>'PR-RAS'!E640</f>
        <v>108292.58000000002</v>
      </c>
      <c r="E634" s="1">
        <v>0</v>
      </c>
      <c r="F634" s="1">
        <v>0</v>
      </c>
      <c r="G634" s="2">
        <f t="shared" si="10"/>
        <v>491210.12688</v>
      </c>
      <c r="H634" s="2">
        <f t="shared" si="11"/>
        <v>0.61999999993713573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146020.66000000003</v>
      </c>
      <c r="D635" s="1">
        <f>'PR-RAS'!E641</f>
        <v>0</v>
      </c>
      <c r="E635" s="1">
        <v>0</v>
      </c>
      <c r="F635" s="1">
        <v>0</v>
      </c>
      <c r="G635" s="2">
        <f t="shared" si="10"/>
        <v>92577.098440000016</v>
      </c>
      <c r="H635" s="2">
        <f t="shared" si="11"/>
        <v>0.33999999996740371</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12668.090000000011</v>
      </c>
      <c r="E636" s="1">
        <v>0</v>
      </c>
      <c r="F636" s="1">
        <v>0</v>
      </c>
      <c r="G636" s="2">
        <f t="shared" si="10"/>
        <v>16088.474300000014</v>
      </c>
      <c r="H636" s="2">
        <f t="shared" si="11"/>
        <v>9.0000000011059456E-2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16905.330000000002</v>
      </c>
      <c r="E637" s="1">
        <v>0</v>
      </c>
      <c r="F637" s="1">
        <v>0</v>
      </c>
      <c r="G637" s="2">
        <f t="shared" si="10"/>
        <v>21503.579760000004</v>
      </c>
      <c r="H637" s="2">
        <f t="shared" si="11"/>
        <v>0.33000000000174623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129115.34000000008</v>
      </c>
      <c r="D638" s="1">
        <f>'PR-RAS'!E644</f>
        <v>0</v>
      </c>
      <c r="E638" s="1">
        <v>0</v>
      </c>
      <c r="F638" s="1">
        <v>0</v>
      </c>
      <c r="G638" s="2">
        <f t="shared" si="10"/>
        <v>82246.471580000056</v>
      </c>
      <c r="H638" s="2">
        <f t="shared" si="11"/>
        <v>0.34000000008381903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16905.319999999949</v>
      </c>
      <c r="D639" s="1">
        <f>'PR-RAS'!E645</f>
        <v>4237.2399999999907</v>
      </c>
      <c r="E639" s="1">
        <v>0</v>
      </c>
      <c r="F639" s="1">
        <v>0</v>
      </c>
      <c r="G639" s="2">
        <f t="shared" si="10"/>
        <v>16192.312399999955</v>
      </c>
      <c r="H639" s="2">
        <f t="shared" si="11"/>
        <v>0.55999999993946403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3930.11</v>
      </c>
      <c r="D642" s="1">
        <f>'PR-RAS'!E649</f>
        <v>18839.990000000002</v>
      </c>
      <c r="E642" s="1">
        <v>0</v>
      </c>
      <c r="F642" s="1">
        <v>0</v>
      </c>
      <c r="G642" s="2">
        <f t="shared" si="10"/>
        <v>26672.067690000003</v>
      </c>
      <c r="H642" s="2">
        <f t="shared" si="11"/>
        <v>0.11999999999852662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1106441.78</v>
      </c>
      <c r="D643" s="1">
        <f>'PR-RAS'!E650</f>
        <v>97169.49</v>
      </c>
      <c r="E643" s="1">
        <v>0</v>
      </c>
      <c r="F643" s="1">
        <v>0</v>
      </c>
      <c r="G643" s="2">
        <f t="shared" si="10"/>
        <v>835101.24791999999</v>
      </c>
      <c r="H643" s="2">
        <f t="shared" si="11"/>
        <v>0.70999999997729901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1091531.8999999999</v>
      </c>
      <c r="D644" s="1">
        <f>'PR-RAS'!E651</f>
        <v>109190.27</v>
      </c>
      <c r="E644" s="1">
        <v>0</v>
      </c>
      <c r="F644" s="1">
        <v>0</v>
      </c>
      <c r="G644" s="2">
        <f t="shared" si="10"/>
        <v>842273.69892</v>
      </c>
      <c r="H644" s="2">
        <f t="shared" si="11"/>
        <v>0.37000000009720679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18839.990000000224</v>
      </c>
      <c r="D645" s="1">
        <f>'PR-RAS'!E652</f>
        <v>6819.2100000000064</v>
      </c>
      <c r="E645" s="1">
        <v>0</v>
      </c>
      <c r="F645" s="1">
        <v>0</v>
      </c>
      <c r="G645" s="2">
        <f t="shared" si="10"/>
        <v>20916.096040000153</v>
      </c>
      <c r="H645" s="2">
        <f t="shared" si="11"/>
        <v>0.21999999978288542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v>
      </c>
      <c r="D647" s="1">
        <f>'PR-RAS'!E654</f>
        <v>3</v>
      </c>
      <c r="E647" s="1">
        <v>0</v>
      </c>
      <c r="F647" s="1">
        <v>0</v>
      </c>
      <c r="G647" s="2">
        <f t="shared" si="10"/>
        <v>5.1680000000000001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v>
      </c>
      <c r="D649" s="1">
        <f>'PR-RAS'!E656</f>
        <v>3</v>
      </c>
      <c r="E649" s="1">
        <v>0</v>
      </c>
      <c r="F649" s="1">
        <v>0</v>
      </c>
      <c r="G649" s="2">
        <f t="shared" si="10"/>
        <v>5.1840000000000002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142767.07</v>
      </c>
      <c r="D654" s="1">
        <f>'PR-RAS'!E661</f>
        <v>11455.67</v>
      </c>
      <c r="E654" s="1">
        <v>0</v>
      </c>
      <c r="F654" s="1">
        <v>0</v>
      </c>
      <c r="G654" s="2">
        <f t="shared" si="10"/>
        <v>108188.00173</v>
      </c>
      <c r="H654" s="2">
        <f t="shared" si="11"/>
        <v>0.40000000000691216</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1194.52</v>
      </c>
      <c r="D655" s="1">
        <f>'PR-RAS'!E662</f>
        <v>800</v>
      </c>
      <c r="E655" s="1">
        <v>0</v>
      </c>
      <c r="F655" s="1">
        <v>0</v>
      </c>
      <c r="G655" s="2">
        <f t="shared" si="10"/>
        <v>1827.61608</v>
      </c>
      <c r="H655" s="2">
        <f t="shared" si="11"/>
        <v>0.48000000000001819</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491232.44</v>
      </c>
      <c r="D687" s="1">
        <f>'PR-RAS'!E694</f>
        <v>0</v>
      </c>
      <c r="E687" s="1">
        <v>0</v>
      </c>
      <c r="F687" s="1">
        <v>0</v>
      </c>
      <c r="G687" s="2">
        <f t="shared" si="10"/>
        <v>336985.45384000003</v>
      </c>
      <c r="H687" s="2">
        <f t="shared" si="11"/>
        <v>0.44000000000232831</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3986.09</v>
      </c>
      <c r="D783" s="1">
        <f>'PR-RAS'!E790</f>
        <v>0</v>
      </c>
      <c r="E783" s="1">
        <v>0</v>
      </c>
      <c r="F783" s="1">
        <v>0</v>
      </c>
      <c r="G783" s="2">
        <f t="shared" si="10"/>
        <v>3117.1223800000002</v>
      </c>
      <c r="H783" s="2">
        <f t="shared" si="11"/>
        <v>9.0000000000145519E-2</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1930536.79</v>
      </c>
      <c r="D984" s="6">
        <f>BILANCA!E6</f>
        <v>1527844.5</v>
      </c>
      <c r="E984" s="6">
        <v>0</v>
      </c>
      <c r="F984" s="6">
        <v>0</v>
      </c>
      <c r="G984" s="7">
        <f t="shared" ref="G984:G1241" si="22">B984/1000*C984+B984/500*D984</f>
        <v>4986.2257900000004</v>
      </c>
      <c r="H984" s="7">
        <f t="shared" si="19"/>
        <v>0.7099999999627471</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1909836.03</v>
      </c>
      <c r="D985" s="1">
        <f>BILANCA!E7</f>
        <v>1518406.53</v>
      </c>
      <c r="E985" s="1">
        <v>0</v>
      </c>
      <c r="F985" s="1">
        <v>0</v>
      </c>
      <c r="G985" s="2">
        <f t="shared" si="22"/>
        <v>9893.2981799999998</v>
      </c>
      <c r="H985" s="2">
        <f t="shared" si="19"/>
        <v>0.5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1100635.3</v>
      </c>
      <c r="D986" s="1">
        <f>BILANCA!E8</f>
        <v>1100635.3</v>
      </c>
      <c r="E986" s="1">
        <v>0</v>
      </c>
      <c r="F986" s="1">
        <v>0</v>
      </c>
      <c r="G986" s="2">
        <f t="shared" si="22"/>
        <v>9905.7177000000011</v>
      </c>
      <c r="H986" s="2">
        <f t="shared" si="19"/>
        <v>0.60000000009313226</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1100635.3</v>
      </c>
      <c r="D988" s="1">
        <f>BILANCA!E10</f>
        <v>1100635.3</v>
      </c>
      <c r="E988" s="1">
        <v>0</v>
      </c>
      <c r="F988" s="1">
        <v>0</v>
      </c>
      <c r="G988" s="2">
        <f t="shared" si="22"/>
        <v>16509.529500000001</v>
      </c>
      <c r="H988" s="2">
        <f t="shared" si="19"/>
        <v>0.60000000009313226</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492960.14</v>
      </c>
      <c r="D990" s="1">
        <f>BILANCA!E12</f>
        <v>417771.23</v>
      </c>
      <c r="E990" s="1">
        <v>0</v>
      </c>
      <c r="F990" s="1">
        <v>0</v>
      </c>
      <c r="G990" s="2">
        <f t="shared" si="22"/>
        <v>9299.5181999999986</v>
      </c>
      <c r="H990" s="2">
        <f t="shared" si="19"/>
        <v>0.36999999999534339</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201838.14</v>
      </c>
      <c r="D991" s="1">
        <f>BILANCA!E13</f>
        <v>201838.14</v>
      </c>
      <c r="E991" s="1">
        <v>0</v>
      </c>
      <c r="F991" s="1">
        <v>0</v>
      </c>
      <c r="G991" s="2">
        <f t="shared" si="22"/>
        <v>4844.1153599999998</v>
      </c>
      <c r="H991" s="2">
        <f t="shared" si="19"/>
        <v>0.28000000002793968</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201838.14</v>
      </c>
      <c r="D993" s="1">
        <f>BILANCA!E15</f>
        <v>201838.14</v>
      </c>
      <c r="E993" s="1">
        <v>0</v>
      </c>
      <c r="F993" s="1">
        <v>0</v>
      </c>
      <c r="G993" s="2">
        <f t="shared" si="22"/>
        <v>6055.1442000000006</v>
      </c>
      <c r="H993" s="2">
        <f t="shared" si="19"/>
        <v>0.28000000002793968</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290836.68</v>
      </c>
      <c r="D997" s="1">
        <f>BILANCA!E19</f>
        <v>215677.6</v>
      </c>
      <c r="E997" s="1">
        <v>0</v>
      </c>
      <c r="F997" s="1">
        <v>0</v>
      </c>
      <c r="G997" s="2">
        <f t="shared" si="22"/>
        <v>10110.686320000001</v>
      </c>
      <c r="H997" s="2">
        <f t="shared" si="19"/>
        <v>0.72000000000116415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101301.06</v>
      </c>
      <c r="D998" s="1">
        <f>BILANCA!E20</f>
        <v>108651.63</v>
      </c>
      <c r="E998" s="1">
        <v>0</v>
      </c>
      <c r="F998" s="1">
        <v>0</v>
      </c>
      <c r="G998" s="2">
        <f t="shared" si="22"/>
        <v>4779.0648000000001</v>
      </c>
      <c r="H998" s="2">
        <f t="shared" si="19"/>
        <v>0.42999999999301508</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548.67999999999995</v>
      </c>
      <c r="D999" s="1">
        <f>BILANCA!E21</f>
        <v>548.67999999999995</v>
      </c>
      <c r="E999" s="1">
        <v>0</v>
      </c>
      <c r="F999" s="1">
        <v>0</v>
      </c>
      <c r="G999" s="2">
        <f t="shared" si="22"/>
        <v>26.336639999999996</v>
      </c>
      <c r="H999" s="2">
        <f t="shared" si="19"/>
        <v>0.64000000000010004</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9042.7000000000007</v>
      </c>
      <c r="D1000" s="1">
        <f>BILANCA!E22</f>
        <v>9042.69</v>
      </c>
      <c r="E1000" s="1">
        <v>0</v>
      </c>
      <c r="F1000" s="1">
        <v>0</v>
      </c>
      <c r="G1000" s="2">
        <f t="shared" si="22"/>
        <v>461.17736000000008</v>
      </c>
      <c r="H1000" s="2">
        <f t="shared" si="19"/>
        <v>0.60999999999876309</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246956.97</v>
      </c>
      <c r="D1004" s="1">
        <f>BILANCA!E26</f>
        <v>239654.19</v>
      </c>
      <c r="E1004" s="1">
        <v>0</v>
      </c>
      <c r="F1004" s="1">
        <v>0</v>
      </c>
      <c r="G1004" s="2">
        <f t="shared" si="22"/>
        <v>15251.572350000002</v>
      </c>
      <c r="H1004" s="2">
        <f t="shared" si="19"/>
        <v>0.22000000000116415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67012.73</v>
      </c>
      <c r="D1006" s="1">
        <f>BILANCA!E28</f>
        <v>142219.59</v>
      </c>
      <c r="E1006" s="1">
        <v>0</v>
      </c>
      <c r="F1006" s="1">
        <v>0</v>
      </c>
      <c r="G1006" s="2">
        <f t="shared" si="22"/>
        <v>8083.3939300000002</v>
      </c>
      <c r="H1006" s="2">
        <f t="shared" si="19"/>
        <v>0.680000000007567</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285.31999999999994</v>
      </c>
      <c r="D1013" s="1">
        <f>BILANCA!E35</f>
        <v>255.48999999999998</v>
      </c>
      <c r="E1013" s="1">
        <v>0</v>
      </c>
      <c r="F1013" s="1">
        <v>0</v>
      </c>
      <c r="G1013" s="2">
        <f t="shared" si="22"/>
        <v>23.888999999999996</v>
      </c>
      <c r="H1013" s="2">
        <f t="shared" si="19"/>
        <v>0.80999999999991701</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119.32</v>
      </c>
      <c r="D1014" s="1">
        <f>BILANCA!E36</f>
        <v>119.32</v>
      </c>
      <c r="E1014" s="1">
        <v>0</v>
      </c>
      <c r="F1014" s="1">
        <v>0</v>
      </c>
      <c r="G1014" s="2">
        <f t="shared" si="22"/>
        <v>11.09676</v>
      </c>
      <c r="H1014" s="2">
        <f t="shared" si="19"/>
        <v>0.63999999999998636</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311.89999999999998</v>
      </c>
      <c r="D1015" s="1">
        <f>BILANCA!E37</f>
        <v>311.89999999999998</v>
      </c>
      <c r="E1015" s="1">
        <v>0</v>
      </c>
      <c r="F1015" s="1">
        <v>0</v>
      </c>
      <c r="G1015" s="2">
        <f t="shared" si="22"/>
        <v>29.942399999999999</v>
      </c>
      <c r="H1015" s="2">
        <f t="shared" si="19"/>
        <v>0.20000000000004547</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145.9</v>
      </c>
      <c r="D1018" s="1">
        <f>BILANCA!E40</f>
        <v>175.73</v>
      </c>
      <c r="E1018" s="1">
        <v>0</v>
      </c>
      <c r="F1018" s="1">
        <v>0</v>
      </c>
      <c r="G1018" s="2">
        <f t="shared" si="22"/>
        <v>17.407600000000002</v>
      </c>
      <c r="H1018" s="2">
        <f t="shared" si="19"/>
        <v>0.37000000000000455</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2781.3</v>
      </c>
      <c r="D1032" s="1">
        <f>BILANCA!E54</f>
        <v>2781.3</v>
      </c>
      <c r="E1032" s="1">
        <v>0</v>
      </c>
      <c r="F1032" s="1">
        <v>0</v>
      </c>
      <c r="G1032" s="2">
        <f t="shared" si="22"/>
        <v>408.85110000000003</v>
      </c>
      <c r="H1032" s="2">
        <f t="shared" si="19"/>
        <v>0.6000000000003638</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2781.3</v>
      </c>
      <c r="D1033" s="1">
        <f>BILANCA!E55</f>
        <v>2781.3</v>
      </c>
      <c r="E1033" s="1">
        <v>0</v>
      </c>
      <c r="F1033" s="1">
        <v>0</v>
      </c>
      <c r="G1033" s="2">
        <f t="shared" si="22"/>
        <v>417.19500000000005</v>
      </c>
      <c r="H1033" s="2">
        <f t="shared" si="19"/>
        <v>0.6000000000003638</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316240.59000000003</v>
      </c>
      <c r="D1034" s="1">
        <f>BILANCA!E56</f>
        <v>0</v>
      </c>
      <c r="E1034" s="1">
        <v>0</v>
      </c>
      <c r="F1034" s="1">
        <v>0</v>
      </c>
      <c r="G1034" s="2">
        <f t="shared" si="22"/>
        <v>16128.27009</v>
      </c>
      <c r="H1034" s="2">
        <f t="shared" si="19"/>
        <v>0.40999999997438863</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316240.59000000003</v>
      </c>
      <c r="D1036" s="1">
        <f>BILANCA!E58</f>
        <v>0</v>
      </c>
      <c r="E1036" s="1">
        <v>0</v>
      </c>
      <c r="F1036" s="1">
        <v>0</v>
      </c>
      <c r="G1036" s="2">
        <f t="shared" si="22"/>
        <v>16760.751270000001</v>
      </c>
      <c r="H1036" s="2">
        <f t="shared" si="19"/>
        <v>0.40999999997438863</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20700.759999999998</v>
      </c>
      <c r="D1046" s="1">
        <f>BILANCA!E68</f>
        <v>9437.9700000000012</v>
      </c>
      <c r="E1046" s="1">
        <v>0</v>
      </c>
      <c r="F1046" s="1">
        <v>0</v>
      </c>
      <c r="G1046" s="2">
        <f t="shared" si="22"/>
        <v>2493.3321000000001</v>
      </c>
      <c r="H1046" s="2">
        <f t="shared" si="19"/>
        <v>0.27000000000043656</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18839.989999999998</v>
      </c>
      <c r="D1047" s="1">
        <f>BILANCA!E69</f>
        <v>6819.21</v>
      </c>
      <c r="E1047" s="1">
        <v>0</v>
      </c>
      <c r="F1047" s="1">
        <v>0</v>
      </c>
      <c r="G1047" s="2">
        <f t="shared" si="22"/>
        <v>2078.6182399999998</v>
      </c>
      <c r="H1047" s="2">
        <f t="shared" si="19"/>
        <v>0.22000000000207365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18804.14</v>
      </c>
      <c r="D1048" s="1">
        <f>BILANCA!E70</f>
        <v>6631.88</v>
      </c>
      <c r="E1048" s="1">
        <v>0</v>
      </c>
      <c r="F1048" s="1">
        <v>0</v>
      </c>
      <c r="G1048" s="2">
        <f t="shared" si="22"/>
        <v>2084.4135000000001</v>
      </c>
      <c r="H1048" s="2">
        <f t="shared" si="19"/>
        <v>0.25999999999930878</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18804.14</v>
      </c>
      <c r="D1050" s="1">
        <f>BILANCA!E72</f>
        <v>6631.88</v>
      </c>
      <c r="E1050" s="1">
        <v>0</v>
      </c>
      <c r="F1050" s="1">
        <v>0</v>
      </c>
      <c r="G1050" s="2">
        <f t="shared" si="22"/>
        <v>2148.5493000000001</v>
      </c>
      <c r="H1050" s="2">
        <f t="shared" si="19"/>
        <v>0.25999999999930878</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35.85</v>
      </c>
      <c r="D1054" s="1">
        <f>BILANCA!E76</f>
        <v>187.33</v>
      </c>
      <c r="E1054" s="1">
        <v>0</v>
      </c>
      <c r="F1054" s="1">
        <v>0</v>
      </c>
      <c r="G1054" s="2">
        <f t="shared" si="22"/>
        <v>29.14621</v>
      </c>
      <c r="H1054" s="2">
        <f t="shared" si="19"/>
        <v>0.48000000000001108</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1860.77</v>
      </c>
      <c r="D1124" s="1">
        <f>BILANCA!E146</f>
        <v>2618.7600000000002</v>
      </c>
      <c r="E1124" s="1">
        <v>0</v>
      </c>
      <c r="F1124" s="1">
        <v>0</v>
      </c>
      <c r="G1124" s="2">
        <f t="shared" si="22"/>
        <v>1000.85889</v>
      </c>
      <c r="H1124" s="2">
        <f t="shared" si="23"/>
        <v>0.46999999999979991</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1860.77</v>
      </c>
      <c r="D1138" s="1">
        <f>BILANCA!E160</f>
        <v>2618.7600000000002</v>
      </c>
      <c r="E1138" s="1">
        <v>0</v>
      </c>
      <c r="F1138" s="1">
        <v>0</v>
      </c>
      <c r="G1138" s="2">
        <f t="shared" si="22"/>
        <v>1100.23495</v>
      </c>
      <c r="H1138" s="2">
        <f t="shared" si="23"/>
        <v>0.46999999999979991</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1930536.79</v>
      </c>
      <c r="D1152" s="1">
        <f>BILANCA!E175</f>
        <v>1527844.5</v>
      </c>
      <c r="E1152" s="1">
        <v>0</v>
      </c>
      <c r="F1152" s="1">
        <v>0</v>
      </c>
      <c r="G1152" s="2">
        <f t="shared" si="22"/>
        <v>842672.1585100001</v>
      </c>
      <c r="H1152" s="2">
        <f t="shared" si="23"/>
        <v>0.7099999999627471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2281.04</v>
      </c>
      <c r="D1153" s="1">
        <f>BILANCA!E176</f>
        <v>2241.59</v>
      </c>
      <c r="E1153" s="1">
        <v>0</v>
      </c>
      <c r="F1153" s="1">
        <v>0</v>
      </c>
      <c r="G1153" s="2">
        <f t="shared" si="22"/>
        <v>1149.9174</v>
      </c>
      <c r="H1153" s="2">
        <f t="shared" si="23"/>
        <v>0.4499999999998181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2281.04</v>
      </c>
      <c r="D1154" s="1">
        <f>BILANCA!E177</f>
        <v>2241.59</v>
      </c>
      <c r="E1154" s="1">
        <v>0</v>
      </c>
      <c r="F1154" s="1">
        <v>0</v>
      </c>
      <c r="G1154" s="2">
        <f t="shared" si="22"/>
        <v>1156.6816200000001</v>
      </c>
      <c r="H1154" s="2">
        <f t="shared" si="23"/>
        <v>0.4499999999998181</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635.38</v>
      </c>
      <c r="D1156" s="1">
        <f>BILANCA!E179</f>
        <v>595.92999999999995</v>
      </c>
      <c r="E1156" s="1">
        <v>0</v>
      </c>
      <c r="F1156" s="1">
        <v>0</v>
      </c>
      <c r="G1156" s="2">
        <f t="shared" si="22"/>
        <v>316.11251999999996</v>
      </c>
      <c r="H1156" s="2">
        <f t="shared" si="23"/>
        <v>0.45000000000004547</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1645.66</v>
      </c>
      <c r="D1165" s="1">
        <f>BILANCA!E188</f>
        <v>1645.66</v>
      </c>
      <c r="E1165" s="1">
        <v>0</v>
      </c>
      <c r="F1165" s="1">
        <v>0</v>
      </c>
      <c r="G1165" s="2">
        <f t="shared" si="22"/>
        <v>898.53036000000009</v>
      </c>
      <c r="H1165" s="2">
        <f t="shared" si="23"/>
        <v>0.67999999999983629</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1928255.75</v>
      </c>
      <c r="D1214" s="1">
        <f>BILANCA!E237</f>
        <v>1525602.91</v>
      </c>
      <c r="E1214" s="1">
        <v>0</v>
      </c>
      <c r="F1214" s="1">
        <v>0</v>
      </c>
      <c r="G1214" s="2">
        <f t="shared" si="22"/>
        <v>1150255.62267</v>
      </c>
      <c r="H1214" s="2">
        <f t="shared" si="23"/>
        <v>0.34000000008381903</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1189206.2</v>
      </c>
      <c r="D1215" s="1">
        <f>BILANCA!E238</f>
        <v>797918.44</v>
      </c>
      <c r="E1215" s="1">
        <v>0</v>
      </c>
      <c r="F1215" s="1">
        <v>0</v>
      </c>
      <c r="G1215" s="2">
        <f t="shared" si="22"/>
        <v>646129.99456000002</v>
      </c>
      <c r="H1215" s="2">
        <f t="shared" si="23"/>
        <v>0.63999999989755452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1189206.2</v>
      </c>
      <c r="D1216" s="1">
        <f>BILANCA!E239</f>
        <v>797918.44</v>
      </c>
      <c r="E1216" s="1">
        <v>0</v>
      </c>
      <c r="F1216" s="1">
        <v>0</v>
      </c>
      <c r="G1216" s="2">
        <f t="shared" si="22"/>
        <v>648915.03764</v>
      </c>
      <c r="H1216" s="2">
        <f t="shared" si="23"/>
        <v>0.63999999989755452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1189206.2</v>
      </c>
      <c r="D1217" s="1">
        <f>BILANCA!E240</f>
        <v>797918.44</v>
      </c>
      <c r="E1217" s="1">
        <v>0</v>
      </c>
      <c r="F1217" s="1">
        <v>0</v>
      </c>
      <c r="G1217" s="2">
        <f t="shared" si="22"/>
        <v>651700.08071999997</v>
      </c>
      <c r="H1217" s="2">
        <f t="shared" si="23"/>
        <v>0.63999999989755452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16905.320000000065</v>
      </c>
      <c r="D1222" s="1">
        <f>BILANCA!E245</f>
        <v>4237.2399999999907</v>
      </c>
      <c r="E1222" s="1">
        <v>0</v>
      </c>
      <c r="F1222" s="1">
        <v>0</v>
      </c>
      <c r="G1222" s="2">
        <f t="shared" si="22"/>
        <v>6065.7722000000103</v>
      </c>
      <c r="H1222" s="2">
        <f t="shared" si="23"/>
        <v>0.56000000005587935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1495945.29</v>
      </c>
      <c r="D1223" s="1">
        <f>BILANCA!E246</f>
        <v>1495945.29</v>
      </c>
      <c r="E1223" s="1">
        <v>0</v>
      </c>
      <c r="F1223" s="1">
        <v>0</v>
      </c>
      <c r="G1223" s="2">
        <f t="shared" si="22"/>
        <v>1077080.6088</v>
      </c>
      <c r="H1223" s="2">
        <f t="shared" si="23"/>
        <v>0.58000000007450581</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1495945.29</v>
      </c>
      <c r="D1224" s="1">
        <f>BILANCA!E247</f>
        <v>1495945.29</v>
      </c>
      <c r="E1224" s="1">
        <v>0</v>
      </c>
      <c r="F1224" s="1">
        <v>0</v>
      </c>
      <c r="G1224" s="2">
        <f t="shared" si="22"/>
        <v>1081568.4446699999</v>
      </c>
      <c r="H1224" s="2">
        <f t="shared" si="23"/>
        <v>0.58000000007450581</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1479039.97</v>
      </c>
      <c r="D1227" s="1">
        <f>BILANCA!E250</f>
        <v>1491708.05</v>
      </c>
      <c r="E1227" s="1">
        <v>0</v>
      </c>
      <c r="F1227" s="1">
        <v>0</v>
      </c>
      <c r="G1227" s="2">
        <f t="shared" si="22"/>
        <v>1088839.2810799999</v>
      </c>
      <c r="H1227" s="2">
        <f t="shared" si="23"/>
        <v>8.0000000074505806E-2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1479039.97</v>
      </c>
      <c r="D1229" s="1">
        <f>BILANCA!E252</f>
        <v>1491708.05</v>
      </c>
      <c r="E1229" s="1">
        <v>0</v>
      </c>
      <c r="F1229" s="1">
        <v>0</v>
      </c>
      <c r="G1229" s="2">
        <f t="shared" si="22"/>
        <v>1097764.19322</v>
      </c>
      <c r="H1229" s="2">
        <f t="shared" si="23"/>
        <v>8.0000000074505806E-2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722144.23</v>
      </c>
      <c r="D1232" s="1">
        <f>BILANCA!E255</f>
        <v>723447.23</v>
      </c>
      <c r="E1232" s="1">
        <v>0</v>
      </c>
      <c r="F1232" s="1">
        <v>0</v>
      </c>
      <c r="G1232" s="2">
        <f t="shared" si="22"/>
        <v>540090.63381000003</v>
      </c>
      <c r="H1232" s="2">
        <f t="shared" si="23"/>
        <v>0.4599999999627471</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1860.77</v>
      </c>
      <c r="D1240" s="1">
        <f>BILANCA!E264</f>
        <v>2618.7600000000002</v>
      </c>
      <c r="E1240" s="1">
        <v>0</v>
      </c>
      <c r="F1240" s="1">
        <v>0</v>
      </c>
      <c r="G1240" s="2">
        <f t="shared" si="22"/>
        <v>1824.26053</v>
      </c>
      <c r="H1240" s="2">
        <f t="shared" si="23"/>
        <v>0.46999999999979991</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1645.66</v>
      </c>
      <c r="E1263" s="1">
        <v>0</v>
      </c>
      <c r="F1263" s="1">
        <v>0</v>
      </c>
      <c r="G1263" s="2">
        <f t="shared" si="24"/>
        <v>921.56960000000015</v>
      </c>
      <c r="H1263" s="2">
        <f t="shared" si="23"/>
        <v>0.33999999999991815</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2281.04</v>
      </c>
      <c r="D1264" s="1">
        <f>BILANCA!E288</f>
        <v>595.92999999999995</v>
      </c>
      <c r="E1264" s="1">
        <v>0</v>
      </c>
      <c r="F1264" s="1">
        <v>0</v>
      </c>
      <c r="G1264" s="2">
        <f t="shared" si="24"/>
        <v>975.88490000000002</v>
      </c>
      <c r="H1264" s="2">
        <f t="shared" si="23"/>
        <v>0.11000000000001364</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559418.19999999995</v>
      </c>
      <c r="D1401" s="1">
        <f>'RAS-funkcijski'!E107</f>
        <v>108292.58</v>
      </c>
      <c r="E1401" s="1">
        <v>0</v>
      </c>
      <c r="F1401" s="1">
        <v>0</v>
      </c>
      <c r="G1401" s="2">
        <f t="shared" si="24"/>
        <v>79928.346079999988</v>
      </c>
      <c r="H1401" s="2">
        <f t="shared" si="27"/>
        <v>0.61999999995168764</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559418.19999999995</v>
      </c>
      <c r="D1403" s="1">
        <f>'RAS-funkcijski'!E109</f>
        <v>108292.58</v>
      </c>
      <c r="E1403" s="1">
        <v>0</v>
      </c>
      <c r="F1403" s="1">
        <v>0</v>
      </c>
      <c r="G1403" s="2">
        <f t="shared" si="24"/>
        <v>81480.352799999993</v>
      </c>
      <c r="H1403" s="2">
        <f t="shared" si="27"/>
        <v>0.61999999995168764</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559418.19999999995</v>
      </c>
      <c r="D1435" s="13">
        <f>'RAS-funkcijski'!E141</f>
        <v>108292.58</v>
      </c>
      <c r="E1435" s="13">
        <v>0</v>
      </c>
      <c r="F1435" s="13">
        <v>0</v>
      </c>
      <c r="G1435" s="14">
        <f t="shared" si="24"/>
        <v>106312.46032</v>
      </c>
      <c r="H1435" s="14">
        <f t="shared" si="27"/>
        <v>0.61999999995168764</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2281.08</v>
      </c>
      <c r="D1480" s="6"/>
      <c r="E1480" s="6">
        <v>0</v>
      </c>
      <c r="F1480" s="6">
        <v>0</v>
      </c>
      <c r="G1480" s="7">
        <f t="shared" ref="G1480:G1580" si="34">B1480/1000*C1480</f>
        <v>2.2810799999999998</v>
      </c>
      <c r="H1480" s="7">
        <f t="shared" ref="H1480:H1580" si="35">ABS(C1480-ROUND(C1480,0))</f>
        <v>7.999999999992724E-2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103440.23999999999</v>
      </c>
      <c r="D1481" s="1">
        <v>0</v>
      </c>
      <c r="E1481" s="1">
        <v>0</v>
      </c>
      <c r="F1481" s="1">
        <v>0</v>
      </c>
      <c r="G1481" s="2">
        <f t="shared" si="34"/>
        <v>206.88047999999998</v>
      </c>
      <c r="H1481" s="2">
        <f t="shared" si="35"/>
        <v>0.23999999999068677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96017.93</v>
      </c>
      <c r="D1483" s="1">
        <v>0</v>
      </c>
      <c r="E1483" s="1">
        <v>0</v>
      </c>
      <c r="F1483" s="1">
        <v>0</v>
      </c>
      <c r="G1483" s="2">
        <f t="shared" si="34"/>
        <v>384.07171999999997</v>
      </c>
      <c r="H1483" s="2">
        <f t="shared" si="35"/>
        <v>7.0000000006984919E-2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49423.85</v>
      </c>
      <c r="D1484" s="1">
        <v>0</v>
      </c>
      <c r="E1484" s="1">
        <v>0</v>
      </c>
      <c r="F1484" s="1">
        <v>0</v>
      </c>
      <c r="G1484" s="2">
        <f t="shared" si="34"/>
        <v>247.11924999999999</v>
      </c>
      <c r="H1484" s="2">
        <f t="shared" si="35"/>
        <v>0.15000000000145519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46594.080000000002</v>
      </c>
      <c r="D1485" s="1">
        <v>0</v>
      </c>
      <c r="E1485" s="1">
        <v>0</v>
      </c>
      <c r="F1485" s="1">
        <v>0</v>
      </c>
      <c r="G1485" s="2">
        <f t="shared" si="34"/>
        <v>279.56448</v>
      </c>
      <c r="H1485" s="2">
        <f t="shared" si="35"/>
        <v>8.000000000174623E-2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7422.31</v>
      </c>
      <c r="D1492" s="1">
        <v>0</v>
      </c>
      <c r="E1492" s="1">
        <v>0</v>
      </c>
      <c r="F1492" s="1">
        <v>0</v>
      </c>
      <c r="G1492" s="2">
        <f t="shared" si="34"/>
        <v>96.490030000000004</v>
      </c>
      <c r="H1492" s="2">
        <f t="shared" si="35"/>
        <v>0.31000000000040018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103479.73</v>
      </c>
      <c r="D1499" s="1">
        <v>0</v>
      </c>
      <c r="E1499" s="1">
        <v>0</v>
      </c>
      <c r="F1499" s="1">
        <v>0</v>
      </c>
      <c r="G1499" s="2">
        <f t="shared" si="34"/>
        <v>2069.5945999999999</v>
      </c>
      <c r="H1499" s="2">
        <f t="shared" si="35"/>
        <v>0.27000000000407454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96057.42</v>
      </c>
      <c r="D1501" s="1">
        <v>0</v>
      </c>
      <c r="E1501" s="1">
        <v>0</v>
      </c>
      <c r="F1501" s="1">
        <v>0</v>
      </c>
      <c r="G1501" s="2">
        <f t="shared" si="34"/>
        <v>2113.2632399999998</v>
      </c>
      <c r="H1501" s="2">
        <f t="shared" si="35"/>
        <v>0.41999999999825377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49446.720000000001</v>
      </c>
      <c r="D1502" s="1">
        <v>0</v>
      </c>
      <c r="E1502" s="1">
        <v>0</v>
      </c>
      <c r="F1502" s="1">
        <v>0</v>
      </c>
      <c r="G1502" s="2">
        <f t="shared" si="34"/>
        <v>1137.2745600000001</v>
      </c>
      <c r="H1502" s="2">
        <f t="shared" si="35"/>
        <v>0.27999999999883585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46610.7</v>
      </c>
      <c r="D1503" s="1">
        <v>0</v>
      </c>
      <c r="E1503" s="1">
        <v>0</v>
      </c>
      <c r="F1503" s="1">
        <v>0</v>
      </c>
      <c r="G1503" s="2">
        <f t="shared" si="34"/>
        <v>1118.6568</v>
      </c>
      <c r="H1503" s="2">
        <f t="shared" si="35"/>
        <v>0.30000000000291038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7422.31</v>
      </c>
      <c r="D1510" s="1">
        <v>0</v>
      </c>
      <c r="E1510" s="1">
        <v>0</v>
      </c>
      <c r="F1510" s="1">
        <v>0</v>
      </c>
      <c r="G1510" s="2">
        <f t="shared" si="34"/>
        <v>230.09161</v>
      </c>
      <c r="H1510" s="2">
        <f t="shared" si="35"/>
        <v>0.31000000000040018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2241.5899999999965</v>
      </c>
      <c r="D1517" s="1">
        <v>0</v>
      </c>
      <c r="E1517" s="1">
        <v>0</v>
      </c>
      <c r="F1517" s="1">
        <v>0</v>
      </c>
      <c r="G1517" s="2">
        <f t="shared" si="34"/>
        <v>85.18041999999987</v>
      </c>
      <c r="H1517" s="2">
        <f t="shared" si="35"/>
        <v>0.41000000000349246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2241.59</v>
      </c>
      <c r="D1576" s="1">
        <v>0</v>
      </c>
      <c r="E1576" s="1">
        <v>0</v>
      </c>
      <c r="F1576" s="1">
        <v>0</v>
      </c>
      <c r="G1576" s="2">
        <f t="shared" si="34"/>
        <v>217.43423000000001</v>
      </c>
      <c r="H1576" s="2">
        <f t="shared" si="35"/>
        <v>0.40999999999985448</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2241.59</v>
      </c>
      <c r="D1578" s="1">
        <v>0</v>
      </c>
      <c r="E1578" s="1">
        <v>0</v>
      </c>
      <c r="F1578" s="1">
        <v>0</v>
      </c>
      <c r="G1578" s="2">
        <f t="shared" si="34"/>
        <v>221.91741000000002</v>
      </c>
      <c r="H1578" s="2">
        <f t="shared" si="35"/>
        <v>0.40999999999985448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43812</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705438.86</v>
      </c>
      <c r="I16" s="170">
        <f>'PR-RAS'!E6</f>
        <v>95624.49</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83550.31</v>
      </c>
      <c r="I17" s="170">
        <f>'PR-RAS'!E151</f>
        <v>97345.540000000008</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16905.319999999949</v>
      </c>
      <c r="I18" s="170">
        <f>'PR-RAS'!E645</f>
        <v>4237.2399999999907</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1909836.03</v>
      </c>
      <c r="I20" s="173">
        <f>BILANCA!E7</f>
        <v>1518406.53</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20700.759999999998</v>
      </c>
      <c r="I21" s="175">
        <f>BILANCA!E68</f>
        <v>9437.9700000000012</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2281.04</v>
      </c>
      <c r="I22" s="175">
        <f>BILANCA!E176</f>
        <v>2241.59</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1928255.75</v>
      </c>
      <c r="I23" s="177">
        <f>BILANCA!E237</f>
        <v>1525602.91</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559418.19999999995</v>
      </c>
      <c r="I28" s="179">
        <f>'RAS-funkcijski'!E141</f>
        <v>108292.58</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2281.08</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2241.5899999999965</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2241.59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118" zoomScaleNormal="100" workbookViewId="0">
      <selection activeCell="E127" sqref="E127"/>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705438.86</v>
      </c>
      <c r="E6" s="51">
        <f>E7+E44+E50+E82+E106+E124+E133+E139</f>
        <v>95624.49</v>
      </c>
      <c r="F6" s="52">
        <f t="shared" ref="F6:F131" si="0">IF(D6&lt;&gt;0,IF(E6/D6&gt;=100,"&gt;&gt;100",E6/D6*100),"-")</f>
        <v>13.555319308607411</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635194.03</v>
      </c>
      <c r="E50" s="51">
        <f>E51+E54+E59+E62+E65+E68+E71+E74+E77</f>
        <v>12255.67</v>
      </c>
      <c r="F50" s="52">
        <f t="shared" si="0"/>
        <v>1.9294372146413279</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143961.59</v>
      </c>
      <c r="E59" s="51">
        <f t="shared" si="12"/>
        <v>12255.67</v>
      </c>
      <c r="F59" s="52">
        <f t="shared" si="0"/>
        <v>8.5131527096915232</v>
      </c>
    </row>
    <row r="60" spans="1:6" ht="24" x14ac:dyDescent="0.2">
      <c r="A60" s="53">
        <v>6331</v>
      </c>
      <c r="B60" s="86" t="s">
        <v>166</v>
      </c>
      <c r="C60" s="50" t="s">
        <v>167</v>
      </c>
      <c r="D60" s="242">
        <v>143961.59</v>
      </c>
      <c r="E60" s="242">
        <v>12255.67</v>
      </c>
      <c r="F60" s="52">
        <f t="shared" si="0"/>
        <v>8.5131527096915232</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491232.44</v>
      </c>
      <c r="E74" s="51">
        <f t="shared" si="17"/>
        <v>0</v>
      </c>
      <c r="F74" s="52">
        <f t="shared" si="0"/>
        <v>0</v>
      </c>
    </row>
    <row r="75" spans="1:6" ht="12.75" customHeight="1" x14ac:dyDescent="0.2">
      <c r="A75" s="53" t="s">
        <v>196</v>
      </c>
      <c r="B75" s="85" t="s">
        <v>197</v>
      </c>
      <c r="C75" s="50" t="s">
        <v>196</v>
      </c>
      <c r="D75" s="242">
        <v>491232.44</v>
      </c>
      <c r="E75" s="242"/>
      <c r="F75" s="52">
        <f t="shared" si="0"/>
        <v>0</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0.36</v>
      </c>
      <c r="E82" s="51">
        <f t="shared" si="19"/>
        <v>1.07</v>
      </c>
      <c r="F82" s="52">
        <f t="shared" si="0"/>
        <v>297.22222222222223</v>
      </c>
    </row>
    <row r="83" spans="1:6" ht="12.75" customHeight="1" x14ac:dyDescent="0.2">
      <c r="A83" s="53">
        <v>641</v>
      </c>
      <c r="B83" s="85" t="s">
        <v>212</v>
      </c>
      <c r="C83" s="50" t="s">
        <v>213</v>
      </c>
      <c r="D83" s="51">
        <f t="shared" ref="D83:E83" si="20">SUM(D84:D90)</f>
        <v>0.36</v>
      </c>
      <c r="E83" s="51">
        <f t="shared" si="20"/>
        <v>1.07</v>
      </c>
      <c r="F83" s="52">
        <f t="shared" si="0"/>
        <v>297.22222222222223</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0.36</v>
      </c>
      <c r="E85" s="242">
        <v>1.07</v>
      </c>
      <c r="F85" s="52">
        <f t="shared" si="0"/>
        <v>297.22222222222223</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0</v>
      </c>
      <c r="E106" s="51">
        <f t="shared" si="23"/>
        <v>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c r="F117" s="52" t="str">
        <f t="shared" si="0"/>
        <v>-</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208.37</v>
      </c>
      <c r="E124" s="51">
        <f t="shared" si="27"/>
        <v>2869.5</v>
      </c>
      <c r="F124" s="52">
        <f t="shared" si="0"/>
        <v>1377.1176272975956</v>
      </c>
    </row>
    <row r="125" spans="1:6" ht="12.75" customHeight="1" x14ac:dyDescent="0.2">
      <c r="A125" s="53">
        <v>661</v>
      </c>
      <c r="B125" s="86" t="s">
        <v>296</v>
      </c>
      <c r="C125" s="50" t="s">
        <v>297</v>
      </c>
      <c r="D125" s="51">
        <f t="shared" ref="D125:E125" si="28">SUM(D126:D127)</f>
        <v>208.37</v>
      </c>
      <c r="E125" s="51">
        <f t="shared" si="28"/>
        <v>2869.5</v>
      </c>
      <c r="F125" s="52">
        <f t="shared" si="0"/>
        <v>1377.1176272975956</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208.37</v>
      </c>
      <c r="E127" s="242">
        <v>2869.5</v>
      </c>
      <c r="F127" s="52">
        <f t="shared" si="0"/>
        <v>1377.1176272975956</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70036.100000000006</v>
      </c>
      <c r="E133" s="51">
        <f t="shared" si="30"/>
        <v>80498.25</v>
      </c>
      <c r="F133" s="52">
        <f t="shared" ref="F133:F223" si="31">IF(D133&lt;&gt;0,IF(E133/D133&gt;=100,"&gt;&gt;100",E133/D133*100),"-")</f>
        <v>114.93822471553953</v>
      </c>
    </row>
    <row r="134" spans="1:6" ht="24" x14ac:dyDescent="0.2">
      <c r="A134" s="53">
        <v>671</v>
      </c>
      <c r="B134" s="232" t="s">
        <v>314</v>
      </c>
      <c r="C134" s="50" t="s">
        <v>315</v>
      </c>
      <c r="D134" s="51">
        <f t="shared" ref="D134:E134" si="32">SUM(D135:D137)</f>
        <v>70036.100000000006</v>
      </c>
      <c r="E134" s="51">
        <f t="shared" si="32"/>
        <v>80498.25</v>
      </c>
      <c r="F134" s="52">
        <f t="shared" si="31"/>
        <v>114.93822471553953</v>
      </c>
    </row>
    <row r="135" spans="1:6" ht="12.75" customHeight="1" x14ac:dyDescent="0.2">
      <c r="A135" s="53">
        <v>6711</v>
      </c>
      <c r="B135" s="85" t="s">
        <v>316</v>
      </c>
      <c r="C135" s="50" t="s">
        <v>317</v>
      </c>
      <c r="D135" s="242">
        <v>70036.100000000006</v>
      </c>
      <c r="E135" s="242">
        <v>80498.25</v>
      </c>
      <c r="F135" s="52">
        <f t="shared" si="31"/>
        <v>114.93822471553953</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83550.31</v>
      </c>
      <c r="E151" s="51">
        <f t="shared" si="35"/>
        <v>97345.540000000008</v>
      </c>
      <c r="F151" s="52">
        <f t="shared" si="31"/>
        <v>116.51128523640428</v>
      </c>
    </row>
    <row r="152" spans="1:6" ht="12.75" customHeight="1" x14ac:dyDescent="0.2">
      <c r="A152" s="53">
        <v>31</v>
      </c>
      <c r="B152" s="85" t="s">
        <v>349</v>
      </c>
      <c r="C152" s="50" t="s">
        <v>350</v>
      </c>
      <c r="D152" s="51">
        <f t="shared" ref="D152:E152" si="36">D153+D158+D159</f>
        <v>39083.049999999996</v>
      </c>
      <c r="E152" s="51">
        <f t="shared" si="36"/>
        <v>49380.240000000005</v>
      </c>
      <c r="F152" s="52">
        <f t="shared" si="31"/>
        <v>126.34694579875423</v>
      </c>
    </row>
    <row r="153" spans="1:6" ht="12.75" customHeight="1" x14ac:dyDescent="0.2">
      <c r="A153" s="53">
        <v>311</v>
      </c>
      <c r="B153" s="85" t="s">
        <v>351</v>
      </c>
      <c r="C153" s="50" t="s">
        <v>352</v>
      </c>
      <c r="D153" s="51">
        <f t="shared" ref="D153:E153" si="37">SUM(D154:D157)</f>
        <v>32978.06</v>
      </c>
      <c r="E153" s="51">
        <f t="shared" si="37"/>
        <v>41689.22</v>
      </c>
      <c r="F153" s="52">
        <f t="shared" si="31"/>
        <v>126.41501652917123</v>
      </c>
    </row>
    <row r="154" spans="1:6" ht="12.75" customHeight="1" x14ac:dyDescent="0.2">
      <c r="A154" s="53">
        <v>3111</v>
      </c>
      <c r="B154" s="85" t="s">
        <v>353</v>
      </c>
      <c r="C154" s="50" t="s">
        <v>354</v>
      </c>
      <c r="D154" s="242">
        <v>32978.06</v>
      </c>
      <c r="E154" s="242">
        <v>41689.22</v>
      </c>
      <c r="F154" s="52">
        <f t="shared" si="31"/>
        <v>126.41501652917123</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663.61</v>
      </c>
      <c r="E158" s="242">
        <v>1940</v>
      </c>
      <c r="F158" s="52">
        <f t="shared" si="31"/>
        <v>292.34038064525851</v>
      </c>
    </row>
    <row r="159" spans="1:6" ht="12.75" customHeight="1" x14ac:dyDescent="0.2">
      <c r="A159" s="53">
        <v>313</v>
      </c>
      <c r="B159" s="85" t="s">
        <v>363</v>
      </c>
      <c r="C159" s="50" t="s">
        <v>364</v>
      </c>
      <c r="D159" s="51">
        <f t="shared" ref="D159:E159" si="38">SUM(D160:D162)</f>
        <v>5441.38</v>
      </c>
      <c r="E159" s="51">
        <f t="shared" si="38"/>
        <v>5751.02</v>
      </c>
      <c r="F159" s="52">
        <f t="shared" si="31"/>
        <v>105.69046822681013</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5441.38</v>
      </c>
      <c r="E161" s="242">
        <v>5751.02</v>
      </c>
      <c r="F161" s="52">
        <f t="shared" si="31"/>
        <v>105.69046822681013</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40280.11</v>
      </c>
      <c r="E163" s="51">
        <f t="shared" si="39"/>
        <v>47616.33</v>
      </c>
      <c r="F163" s="52">
        <f t="shared" si="31"/>
        <v>118.21300885225985</v>
      </c>
    </row>
    <row r="164" spans="1:6" ht="12.75" customHeight="1" x14ac:dyDescent="0.2">
      <c r="A164" s="53">
        <v>321</v>
      </c>
      <c r="B164" s="85" t="s">
        <v>372</v>
      </c>
      <c r="C164" s="50" t="s">
        <v>373</v>
      </c>
      <c r="D164" s="51">
        <f t="shared" ref="D164:E164" si="40">SUM(D165:D168)</f>
        <v>5147.3100000000004</v>
      </c>
      <c r="E164" s="51">
        <f t="shared" si="40"/>
        <v>6204.65</v>
      </c>
      <c r="F164" s="52">
        <f t="shared" si="31"/>
        <v>120.54160328404544</v>
      </c>
    </row>
    <row r="165" spans="1:6" ht="12.75" customHeight="1" x14ac:dyDescent="0.2">
      <c r="A165" s="53">
        <v>3211</v>
      </c>
      <c r="B165" s="85" t="s">
        <v>374</v>
      </c>
      <c r="C165" s="50" t="s">
        <v>375</v>
      </c>
      <c r="D165" s="242">
        <v>818.29</v>
      </c>
      <c r="E165" s="242">
        <v>372.75</v>
      </c>
      <c r="F165" s="52">
        <f t="shared" si="31"/>
        <v>45.55231030563737</v>
      </c>
    </row>
    <row r="166" spans="1:6" ht="12.75" customHeight="1" x14ac:dyDescent="0.2">
      <c r="A166" s="53">
        <v>3212</v>
      </c>
      <c r="B166" s="85" t="s">
        <v>376</v>
      </c>
      <c r="C166" s="50" t="s">
        <v>377</v>
      </c>
      <c r="D166" s="242">
        <v>3153.76</v>
      </c>
      <c r="E166" s="242">
        <v>3802.38</v>
      </c>
      <c r="F166" s="52">
        <f t="shared" si="31"/>
        <v>120.56656181827405</v>
      </c>
    </row>
    <row r="167" spans="1:6" ht="12.75" customHeight="1" x14ac:dyDescent="0.2">
      <c r="A167" s="53">
        <v>3213</v>
      </c>
      <c r="B167" s="85" t="s">
        <v>378</v>
      </c>
      <c r="C167" s="50" t="s">
        <v>379</v>
      </c>
      <c r="D167" s="242">
        <v>0</v>
      </c>
      <c r="E167" s="242"/>
      <c r="F167" s="52" t="str">
        <f t="shared" si="31"/>
        <v>-</v>
      </c>
    </row>
    <row r="168" spans="1:6" ht="12.75" customHeight="1" x14ac:dyDescent="0.2">
      <c r="A168" s="53">
        <v>3214</v>
      </c>
      <c r="B168" s="85" t="s">
        <v>380</v>
      </c>
      <c r="C168" s="50" t="s">
        <v>381</v>
      </c>
      <c r="D168" s="242">
        <v>1175.26</v>
      </c>
      <c r="E168" s="242">
        <v>2029.52</v>
      </c>
      <c r="F168" s="52">
        <f t="shared" si="31"/>
        <v>172.6868948147644</v>
      </c>
    </row>
    <row r="169" spans="1:6" ht="12.75" customHeight="1" x14ac:dyDescent="0.2">
      <c r="A169" s="53">
        <v>322</v>
      </c>
      <c r="B169" s="85" t="s">
        <v>382</v>
      </c>
      <c r="C169" s="50" t="s">
        <v>383</v>
      </c>
      <c r="D169" s="51">
        <f t="shared" ref="D169:E169" si="41">SUM(D170:D176)</f>
        <v>6733.41</v>
      </c>
      <c r="E169" s="51">
        <f t="shared" si="41"/>
        <v>8025.8600000000006</v>
      </c>
      <c r="F169" s="52">
        <f t="shared" si="31"/>
        <v>119.19458342801047</v>
      </c>
    </row>
    <row r="170" spans="1:6" ht="12.75" customHeight="1" x14ac:dyDescent="0.2">
      <c r="A170" s="53">
        <v>3221</v>
      </c>
      <c r="B170" s="85" t="s">
        <v>384</v>
      </c>
      <c r="C170" s="50" t="s">
        <v>385</v>
      </c>
      <c r="D170" s="242">
        <v>1562.78</v>
      </c>
      <c r="E170" s="242">
        <v>1169.49</v>
      </c>
      <c r="F170" s="52">
        <f t="shared" si="31"/>
        <v>74.833949756203694</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5170.63</v>
      </c>
      <c r="E172" s="242">
        <v>6535.59</v>
      </c>
      <c r="F172" s="52">
        <f t="shared" si="31"/>
        <v>126.39833057093624</v>
      </c>
    </row>
    <row r="173" spans="1:6" ht="12.75" customHeight="1" x14ac:dyDescent="0.2">
      <c r="A173" s="53">
        <v>3224</v>
      </c>
      <c r="B173" s="85" t="s">
        <v>390</v>
      </c>
      <c r="C173" s="50" t="s">
        <v>391</v>
      </c>
      <c r="D173" s="242">
        <v>0</v>
      </c>
      <c r="E173" s="242">
        <v>15.55</v>
      </c>
      <c r="F173" s="52" t="str">
        <f t="shared" si="31"/>
        <v>-</v>
      </c>
    </row>
    <row r="174" spans="1:6" ht="12.75" customHeight="1" x14ac:dyDescent="0.2">
      <c r="A174" s="53">
        <v>3225</v>
      </c>
      <c r="B174" s="85" t="s">
        <v>392</v>
      </c>
      <c r="C174" s="50" t="s">
        <v>393</v>
      </c>
      <c r="D174" s="242">
        <v>0</v>
      </c>
      <c r="E174" s="242">
        <v>305.23</v>
      </c>
      <c r="F174" s="52" t="str">
        <f t="shared" si="31"/>
        <v>-</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23716.780000000002</v>
      </c>
      <c r="E177" s="51">
        <f t="shared" si="42"/>
        <v>31860.910000000003</v>
      </c>
      <c r="F177" s="52">
        <f t="shared" si="31"/>
        <v>134.33910505557668</v>
      </c>
    </row>
    <row r="178" spans="1:6" ht="12.75" customHeight="1" x14ac:dyDescent="0.2">
      <c r="A178" s="53">
        <v>3231</v>
      </c>
      <c r="B178" s="85" t="s">
        <v>400</v>
      </c>
      <c r="C178" s="50" t="s">
        <v>401</v>
      </c>
      <c r="D178" s="242">
        <v>1187.77</v>
      </c>
      <c r="E178" s="242">
        <v>1453.91</v>
      </c>
      <c r="F178" s="52">
        <f t="shared" si="31"/>
        <v>122.40669489884407</v>
      </c>
    </row>
    <row r="179" spans="1:6" ht="12.75" customHeight="1" x14ac:dyDescent="0.2">
      <c r="A179" s="53">
        <v>3232</v>
      </c>
      <c r="B179" s="85" t="s">
        <v>402</v>
      </c>
      <c r="C179" s="50" t="s">
        <v>403</v>
      </c>
      <c r="D179" s="242">
        <v>527.49</v>
      </c>
      <c r="E179" s="242">
        <v>3657.89</v>
      </c>
      <c r="F179" s="52">
        <f t="shared" si="31"/>
        <v>693.45200856888277</v>
      </c>
    </row>
    <row r="180" spans="1:6" ht="12.75" customHeight="1" x14ac:dyDescent="0.2">
      <c r="A180" s="53">
        <v>3233</v>
      </c>
      <c r="B180" s="85" t="s">
        <v>404</v>
      </c>
      <c r="C180" s="50" t="s">
        <v>405</v>
      </c>
      <c r="D180" s="242">
        <v>676.22</v>
      </c>
      <c r="E180" s="242">
        <v>623.75</v>
      </c>
      <c r="F180" s="52">
        <f t="shared" si="31"/>
        <v>92.240690899411419</v>
      </c>
    </row>
    <row r="181" spans="1:6" ht="12.75" customHeight="1" x14ac:dyDescent="0.2">
      <c r="A181" s="53">
        <v>3234</v>
      </c>
      <c r="B181" s="85" t="s">
        <v>406</v>
      </c>
      <c r="C181" s="50" t="s">
        <v>407</v>
      </c>
      <c r="D181" s="242">
        <v>751.79</v>
      </c>
      <c r="E181" s="242">
        <v>1562.15</v>
      </c>
      <c r="F181" s="52">
        <f t="shared" si="31"/>
        <v>207.79073943521462</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0</v>
      </c>
      <c r="E183" s="242"/>
      <c r="F183" s="52" t="str">
        <f t="shared" si="31"/>
        <v>-</v>
      </c>
    </row>
    <row r="184" spans="1:6" ht="12.75" customHeight="1" x14ac:dyDescent="0.2">
      <c r="A184" s="53">
        <v>3237</v>
      </c>
      <c r="B184" s="85" t="s">
        <v>412</v>
      </c>
      <c r="C184" s="50" t="s">
        <v>413</v>
      </c>
      <c r="D184" s="242">
        <v>16433.39</v>
      </c>
      <c r="E184" s="242">
        <v>19990.490000000002</v>
      </c>
      <c r="F184" s="52">
        <f t="shared" si="31"/>
        <v>121.64556430535636</v>
      </c>
    </row>
    <row r="185" spans="1:6" ht="12.75" customHeight="1" x14ac:dyDescent="0.2">
      <c r="A185" s="53">
        <v>3238</v>
      </c>
      <c r="B185" s="85" t="s">
        <v>414</v>
      </c>
      <c r="C185" s="50" t="s">
        <v>415</v>
      </c>
      <c r="D185" s="242">
        <v>1616.4</v>
      </c>
      <c r="E185" s="242">
        <v>1016.4</v>
      </c>
      <c r="F185" s="52">
        <f t="shared" si="31"/>
        <v>62.880475129918331</v>
      </c>
    </row>
    <row r="186" spans="1:6" ht="12.75" customHeight="1" x14ac:dyDescent="0.2">
      <c r="A186" s="53">
        <v>3239</v>
      </c>
      <c r="B186" s="85" t="s">
        <v>416</v>
      </c>
      <c r="C186" s="50" t="s">
        <v>417</v>
      </c>
      <c r="D186" s="242">
        <v>2523.7199999999998</v>
      </c>
      <c r="E186" s="242">
        <v>3556.32</v>
      </c>
      <c r="F186" s="52">
        <f t="shared" si="31"/>
        <v>140.91579097522705</v>
      </c>
    </row>
    <row r="187" spans="1:6" ht="12.75" customHeight="1" x14ac:dyDescent="0.2">
      <c r="A187" s="53">
        <v>324</v>
      </c>
      <c r="B187" s="85" t="s">
        <v>418</v>
      </c>
      <c r="C187" s="50" t="s">
        <v>419</v>
      </c>
      <c r="D187" s="242">
        <v>2311.61</v>
      </c>
      <c r="E187" s="242"/>
      <c r="F187" s="52">
        <f t="shared" si="31"/>
        <v>0</v>
      </c>
    </row>
    <row r="188" spans="1:6" ht="12.75" customHeight="1" x14ac:dyDescent="0.2">
      <c r="A188" s="53">
        <v>329</v>
      </c>
      <c r="B188" s="85" t="s">
        <v>420</v>
      </c>
      <c r="C188" s="50" t="s">
        <v>421</v>
      </c>
      <c r="D188" s="51">
        <f t="shared" ref="D188:E188" si="43">SUM(D189:D195)</f>
        <v>2371</v>
      </c>
      <c r="E188" s="51">
        <f t="shared" si="43"/>
        <v>1524.9099999999999</v>
      </c>
      <c r="F188" s="52">
        <f t="shared" si="31"/>
        <v>64.315056938000836</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292.58</v>
      </c>
      <c r="E190" s="242">
        <v>721.15</v>
      </c>
      <c r="F190" s="52">
        <f t="shared" si="31"/>
        <v>246.47959532435576</v>
      </c>
    </row>
    <row r="191" spans="1:6" ht="12.75" customHeight="1" x14ac:dyDescent="0.2">
      <c r="A191" s="53">
        <v>3293</v>
      </c>
      <c r="B191" s="85" t="s">
        <v>426</v>
      </c>
      <c r="C191" s="50" t="s">
        <v>427</v>
      </c>
      <c r="D191" s="242">
        <v>1923.13</v>
      </c>
      <c r="E191" s="242">
        <v>803.76</v>
      </c>
      <c r="F191" s="52">
        <f t="shared" si="31"/>
        <v>41.794366475485276</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155.29</v>
      </c>
      <c r="E193" s="242"/>
      <c r="F193" s="52">
        <f t="shared" si="31"/>
        <v>0</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0</v>
      </c>
      <c r="E195" s="242"/>
      <c r="F195" s="52" t="str">
        <f t="shared" si="31"/>
        <v>-</v>
      </c>
    </row>
    <row r="196" spans="1:6" ht="12.75" customHeight="1" x14ac:dyDescent="0.2">
      <c r="A196" s="53">
        <v>34</v>
      </c>
      <c r="B196" s="232" t="s">
        <v>436</v>
      </c>
      <c r="C196" s="50" t="s">
        <v>437</v>
      </c>
      <c r="D196" s="51">
        <f t="shared" ref="D196:E196" si="44">D197+D202+D210</f>
        <v>201.06</v>
      </c>
      <c r="E196" s="51">
        <f t="shared" si="44"/>
        <v>248.97</v>
      </c>
      <c r="F196" s="52">
        <f t="shared" si="31"/>
        <v>123.82870784840345</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201.06</v>
      </c>
      <c r="E210" s="51">
        <f t="shared" si="47"/>
        <v>248.97</v>
      </c>
      <c r="F210" s="52">
        <f t="shared" si="31"/>
        <v>123.82870784840345</v>
      </c>
    </row>
    <row r="211" spans="1:6" ht="12.75" customHeight="1" x14ac:dyDescent="0.2">
      <c r="A211" s="53">
        <v>3431</v>
      </c>
      <c r="B211" s="232" t="s">
        <v>466</v>
      </c>
      <c r="C211" s="50" t="s">
        <v>467</v>
      </c>
      <c r="D211" s="242">
        <v>201.06</v>
      </c>
      <c r="E211" s="242">
        <v>248.97</v>
      </c>
      <c r="F211" s="52">
        <f t="shared" si="31"/>
        <v>123.82870784840345</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3986.09</v>
      </c>
      <c r="E224" s="51">
        <f t="shared" si="51"/>
        <v>0</v>
      </c>
      <c r="F224" s="52">
        <f t="shared" ref="F224:F235" si="52">IF(D224&lt;&gt;0,IF(E224/D224&gt;=100,"&gt;&gt;100",E224/D224*100),"-")</f>
        <v>0</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3986.09</v>
      </c>
      <c r="E244" s="51">
        <f t="shared" si="60"/>
        <v>0</v>
      </c>
      <c r="F244" s="52">
        <f t="shared" ref="F244:F251" si="61">IF(D244&lt;&gt;0,IF(E244/D244&gt;=100,"&gt;&gt;100",E244/D244*100),"-")</f>
        <v>0</v>
      </c>
    </row>
    <row r="245" spans="1:6" ht="12.75" customHeight="1" x14ac:dyDescent="0.2">
      <c r="A245" s="53" t="s">
        <v>534</v>
      </c>
      <c r="B245" s="85" t="s">
        <v>535</v>
      </c>
      <c r="C245" s="50" t="s">
        <v>534</v>
      </c>
      <c r="D245" s="242">
        <v>3986.09</v>
      </c>
      <c r="E245" s="242"/>
      <c r="F245" s="52">
        <f t="shared" si="61"/>
        <v>0</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100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100</v>
      </c>
      <c r="F264" s="52" t="str">
        <f t="shared" si="69"/>
        <v>-</v>
      </c>
    </row>
    <row r="265" spans="1:6" ht="12.75" customHeight="1" x14ac:dyDescent="0.2">
      <c r="A265" s="53">
        <v>3811</v>
      </c>
      <c r="B265" s="85" t="s">
        <v>570</v>
      </c>
      <c r="C265" s="50" t="s">
        <v>571</v>
      </c>
      <c r="D265" s="242">
        <v>0</v>
      </c>
      <c r="E265" s="242">
        <v>100</v>
      </c>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83550.31</v>
      </c>
      <c r="E289" s="51">
        <f t="shared" si="79"/>
        <v>97345.540000000008</v>
      </c>
      <c r="F289" s="52">
        <f t="shared" si="76"/>
        <v>116.51128523640428</v>
      </c>
    </row>
    <row r="290" spans="1:6" ht="12.75" customHeight="1" x14ac:dyDescent="0.2">
      <c r="A290" s="53" t="s">
        <v>609</v>
      </c>
      <c r="B290" s="85" t="s">
        <v>620</v>
      </c>
      <c r="C290" s="50" t="s">
        <v>621</v>
      </c>
      <c r="D290" s="51">
        <f>IF(D6&gt;=D289,D6-D289,0)</f>
        <v>621888.55000000005</v>
      </c>
      <c r="E290" s="51">
        <f>IF(E6&gt;=E289,E6-E289,0)</f>
        <v>0</v>
      </c>
      <c r="F290" s="52">
        <f t="shared" si="76"/>
        <v>0</v>
      </c>
    </row>
    <row r="291" spans="1:6" ht="12.75" customHeight="1" x14ac:dyDescent="0.2">
      <c r="A291" s="53" t="s">
        <v>609</v>
      </c>
      <c r="B291" s="85" t="s">
        <v>622</v>
      </c>
      <c r="C291" s="50" t="s">
        <v>623</v>
      </c>
      <c r="D291" s="51">
        <f>IF(D289&gt;=D6,D289-D6,0)</f>
        <v>0</v>
      </c>
      <c r="E291" s="51">
        <f>IF(E289&gt;=E6,E289-E6,0)</f>
        <v>1721.0500000000029</v>
      </c>
      <c r="F291" s="52" t="str">
        <f t="shared" si="76"/>
        <v>-</v>
      </c>
    </row>
    <row r="292" spans="1:6" ht="12.75" customHeight="1" x14ac:dyDescent="0.2">
      <c r="A292" s="53">
        <v>92211</v>
      </c>
      <c r="B292" s="85" t="s">
        <v>624</v>
      </c>
      <c r="C292" s="50" t="s">
        <v>625</v>
      </c>
      <c r="D292" s="242">
        <v>874056.72</v>
      </c>
      <c r="E292" s="242">
        <v>4237.24</v>
      </c>
      <c r="F292" s="52">
        <f t="shared" si="76"/>
        <v>0.4847786079603621</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0</v>
      </c>
      <c r="E294" s="242">
        <v>0</v>
      </c>
      <c r="F294" s="52" t="str">
        <f t="shared" si="76"/>
        <v>-</v>
      </c>
    </row>
    <row r="295" spans="1:6" ht="24" x14ac:dyDescent="0.2">
      <c r="A295" s="53">
        <v>9661</v>
      </c>
      <c r="B295" s="85" t="s">
        <v>630</v>
      </c>
      <c r="C295" s="50" t="s">
        <v>631</v>
      </c>
      <c r="D295" s="242">
        <v>2086.4</v>
      </c>
      <c r="E295" s="242">
        <v>3389.4</v>
      </c>
      <c r="F295" s="52">
        <f t="shared" si="76"/>
        <v>162.45207055214723</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475867.89</v>
      </c>
      <c r="E350" s="51">
        <f t="shared" si="95"/>
        <v>10947.04</v>
      </c>
      <c r="F350" s="52">
        <f t="shared" si="81"/>
        <v>2.3004367871931852</v>
      </c>
    </row>
    <row r="351" spans="1:6" ht="12.75" customHeight="1" x14ac:dyDescent="0.2">
      <c r="A351" s="53">
        <v>41</v>
      </c>
      <c r="B351" s="85" t="s">
        <v>741</v>
      </c>
      <c r="C351" s="50" t="s">
        <v>742</v>
      </c>
      <c r="D351" s="51">
        <f t="shared" ref="D351:E351" si="96">D352+D356</f>
        <v>159216.06</v>
      </c>
      <c r="E351" s="51">
        <f t="shared" si="96"/>
        <v>0</v>
      </c>
      <c r="F351" s="52">
        <f t="shared" si="81"/>
        <v>0</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159216.06</v>
      </c>
      <c r="E356" s="51">
        <f t="shared" si="98"/>
        <v>0</v>
      </c>
      <c r="F356" s="52">
        <f t="shared" si="81"/>
        <v>0</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159216.06</v>
      </c>
      <c r="E360" s="242"/>
      <c r="F360" s="52">
        <f t="shared" si="81"/>
        <v>0</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316651.83</v>
      </c>
      <c r="E363" s="51">
        <f t="shared" si="99"/>
        <v>10947.04</v>
      </c>
      <c r="F363" s="52">
        <f t="shared" si="81"/>
        <v>3.4571219752622304</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316651.83</v>
      </c>
      <c r="E369" s="51">
        <f t="shared" si="101"/>
        <v>10947.04</v>
      </c>
      <c r="F369" s="52">
        <f t="shared" si="81"/>
        <v>3.4571219752622304</v>
      </c>
    </row>
    <row r="370" spans="1:6" ht="12.75" customHeight="1" x14ac:dyDescent="0.2">
      <c r="A370" s="53">
        <v>4221</v>
      </c>
      <c r="B370" s="85" t="s">
        <v>675</v>
      </c>
      <c r="C370" s="50" t="s">
        <v>767</v>
      </c>
      <c r="D370" s="242">
        <v>316386.38</v>
      </c>
      <c r="E370" s="242">
        <v>7857.31</v>
      </c>
      <c r="F370" s="52">
        <f t="shared" si="81"/>
        <v>2.4834539337628883</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265.45</v>
      </c>
      <c r="E374" s="242">
        <v>3089.73</v>
      </c>
      <c r="F374" s="52">
        <f t="shared" si="81"/>
        <v>1163.9593143718216</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475867.89</v>
      </c>
      <c r="E408" s="51">
        <f t="shared" si="111"/>
        <v>10947.04</v>
      </c>
      <c r="F408" s="52">
        <f t="shared" si="81"/>
        <v>2.3004367871931852</v>
      </c>
    </row>
    <row r="409" spans="1:6" ht="12.75" customHeight="1" x14ac:dyDescent="0.2">
      <c r="A409" s="53">
        <v>92212</v>
      </c>
      <c r="B409" s="85" t="s">
        <v>824</v>
      </c>
      <c r="C409" s="50" t="s">
        <v>825</v>
      </c>
      <c r="D409" s="242">
        <v>0</v>
      </c>
      <c r="E409" s="242">
        <v>12668.09</v>
      </c>
      <c r="F409" s="52" t="str">
        <f t="shared" si="81"/>
        <v>-</v>
      </c>
    </row>
    <row r="410" spans="1:6" ht="12.75" customHeight="1" x14ac:dyDescent="0.2">
      <c r="A410" s="53">
        <v>92222</v>
      </c>
      <c r="B410" s="85" t="s">
        <v>826</v>
      </c>
      <c r="C410" s="50" t="s">
        <v>827</v>
      </c>
      <c r="D410" s="242">
        <v>1003172.06</v>
      </c>
      <c r="E410" s="242">
        <v>0</v>
      </c>
      <c r="F410" s="52">
        <f t="shared" si="81"/>
        <v>0</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705438.86</v>
      </c>
      <c r="E412" s="51">
        <f>E6+E298</f>
        <v>95624.49</v>
      </c>
      <c r="F412" s="52">
        <f t="shared" si="81"/>
        <v>13.555319308607411</v>
      </c>
    </row>
    <row r="413" spans="1:6" ht="12.75" customHeight="1" x14ac:dyDescent="0.2">
      <c r="A413" s="53" t="s">
        <v>609</v>
      </c>
      <c r="B413" s="85" t="s">
        <v>832</v>
      </c>
      <c r="C413" s="50" t="s">
        <v>833</v>
      </c>
      <c r="D413" s="51">
        <f t="shared" ref="D413:E413" si="112">D289+D350</f>
        <v>559418.19999999995</v>
      </c>
      <c r="E413" s="51">
        <f t="shared" si="112"/>
        <v>108292.58000000002</v>
      </c>
      <c r="F413" s="52">
        <f t="shared" si="81"/>
        <v>19.358072368757405</v>
      </c>
    </row>
    <row r="414" spans="1:6" ht="12.75" customHeight="1" x14ac:dyDescent="0.2">
      <c r="A414" s="53" t="s">
        <v>609</v>
      </c>
      <c r="B414" s="85" t="s">
        <v>834</v>
      </c>
      <c r="C414" s="50" t="s">
        <v>835</v>
      </c>
      <c r="D414" s="51">
        <f t="shared" ref="D414:E414" si="113">IF(D412&gt;=D413,D412-D413,0)</f>
        <v>146020.66000000003</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12668.090000000011</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16905.330000000002</v>
      </c>
      <c r="F416" s="52" t="str">
        <f t="shared" si="81"/>
        <v>-</v>
      </c>
    </row>
    <row r="417" spans="1:6" ht="12.75" customHeight="1" x14ac:dyDescent="0.2">
      <c r="A417" s="60" t="s">
        <v>838</v>
      </c>
      <c r="B417" s="85" t="s">
        <v>841</v>
      </c>
      <c r="C417" s="61" t="s">
        <v>842</v>
      </c>
      <c r="D417" s="51">
        <f t="shared" ref="D417:E417" si="116">IF(D293-D292+D410-D409&gt;=0,D293-D292+D410-D409,0)</f>
        <v>129115.34000000008</v>
      </c>
      <c r="E417" s="51">
        <f t="shared" si="116"/>
        <v>0</v>
      </c>
      <c r="F417" s="52">
        <f t="shared" si="81"/>
        <v>0</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705438.86</v>
      </c>
      <c r="E639" s="51">
        <f t="shared" si="180"/>
        <v>95624.49</v>
      </c>
      <c r="F639" s="52">
        <f t="shared" si="119"/>
        <v>13.555319308607411</v>
      </c>
    </row>
    <row r="640" spans="1:6" ht="12.75" customHeight="1" x14ac:dyDescent="0.2">
      <c r="A640" s="53" t="s">
        <v>609</v>
      </c>
      <c r="B640" s="85" t="s">
        <v>1278</v>
      </c>
      <c r="C640" s="50" t="s">
        <v>1279</v>
      </c>
      <c r="D640" s="51">
        <f t="shared" ref="D640:E640" si="181">D413+D528</f>
        <v>559418.19999999995</v>
      </c>
      <c r="E640" s="51">
        <f t="shared" si="181"/>
        <v>108292.58000000002</v>
      </c>
      <c r="F640" s="52">
        <f t="shared" si="119"/>
        <v>19.358072368757405</v>
      </c>
    </row>
    <row r="641" spans="1:6" ht="12.75" customHeight="1" x14ac:dyDescent="0.2">
      <c r="A641" s="53" t="s">
        <v>609</v>
      </c>
      <c r="B641" s="85" t="s">
        <v>1280</v>
      </c>
      <c r="C641" s="50" t="s">
        <v>1281</v>
      </c>
      <c r="D641" s="51">
        <f t="shared" ref="D641:E641" si="182">IF(D639&gt;=D640,D639-D640,0)</f>
        <v>146020.66000000003</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12668.090000000011</v>
      </c>
      <c r="F642" s="52" t="str">
        <f t="shared" si="119"/>
        <v>-</v>
      </c>
    </row>
    <row r="643" spans="1:6" ht="24" x14ac:dyDescent="0.2">
      <c r="A643" s="60" t="s">
        <v>1284</v>
      </c>
      <c r="B643" s="85" t="s">
        <v>1285</v>
      </c>
      <c r="C643" s="61" t="s">
        <v>1284</v>
      </c>
      <c r="D643" s="51">
        <f t="shared" ref="D643:E643" si="184">IF(D416-D417+D637-D638&gt;=0,D416-D417+D637-D638,0)</f>
        <v>0</v>
      </c>
      <c r="E643" s="51">
        <f t="shared" si="184"/>
        <v>16905.330000000002</v>
      </c>
      <c r="F643" s="52" t="str">
        <f t="shared" si="119"/>
        <v>-</v>
      </c>
    </row>
    <row r="644" spans="1:6" ht="24" x14ac:dyDescent="0.2">
      <c r="A644" s="60" t="s">
        <v>1286</v>
      </c>
      <c r="B644" s="85" t="s">
        <v>1287</v>
      </c>
      <c r="C644" s="61" t="s">
        <v>1286</v>
      </c>
      <c r="D644" s="51">
        <f t="shared" ref="D644:E644" si="185">IF(D417-D416+D638-D637&gt;=0,D417-D416+D638-D637,0)</f>
        <v>129115.34000000008</v>
      </c>
      <c r="E644" s="51">
        <f t="shared" si="185"/>
        <v>0</v>
      </c>
      <c r="F644" s="52">
        <f t="shared" si="119"/>
        <v>0</v>
      </c>
    </row>
    <row r="645" spans="1:6" ht="24" x14ac:dyDescent="0.2">
      <c r="A645" s="53" t="s">
        <v>609</v>
      </c>
      <c r="B645" s="85" t="s">
        <v>1288</v>
      </c>
      <c r="C645" s="50" t="s">
        <v>1289</v>
      </c>
      <c r="D645" s="51">
        <f t="shared" ref="D645:E645" si="186">IF(D641+D643-D642-D644&gt;=0,D641+D643-D642-D644,0)</f>
        <v>16905.319999999949</v>
      </c>
      <c r="E645" s="51">
        <f t="shared" si="186"/>
        <v>4237.2399999999907</v>
      </c>
      <c r="F645" s="52">
        <f t="shared" si="119"/>
        <v>25.064535897575457</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3930.11</v>
      </c>
      <c r="E649" s="242">
        <v>18839.990000000002</v>
      </c>
      <c r="F649" s="52">
        <f t="shared" ref="F649:F724" si="188">IF(D649&lt;&gt;0,IF(E649/D649&gt;=100,"&gt;&gt;100",E649/D649*100),"-")</f>
        <v>479.37564088536971</v>
      </c>
    </row>
    <row r="650" spans="1:6" ht="12.75" customHeight="1" x14ac:dyDescent="0.2">
      <c r="A650" s="53" t="s">
        <v>1297</v>
      </c>
      <c r="B650" s="85" t="s">
        <v>1298</v>
      </c>
      <c r="C650" s="50" t="s">
        <v>1297</v>
      </c>
      <c r="D650" s="242">
        <v>1106441.78</v>
      </c>
      <c r="E650" s="242">
        <v>97169.49</v>
      </c>
      <c r="F650" s="52">
        <f t="shared" si="188"/>
        <v>8.7821602325971462</v>
      </c>
    </row>
    <row r="651" spans="1:6" ht="12.75" customHeight="1" x14ac:dyDescent="0.2">
      <c r="A651" s="53" t="s">
        <v>1299</v>
      </c>
      <c r="B651" s="85" t="s">
        <v>1300</v>
      </c>
      <c r="C651" s="50" t="s">
        <v>1299</v>
      </c>
      <c r="D651" s="242">
        <v>1091531.8999999999</v>
      </c>
      <c r="E651" s="242">
        <v>109190.27</v>
      </c>
      <c r="F651" s="52">
        <f t="shared" si="188"/>
        <v>10.003397060589801</v>
      </c>
    </row>
    <row r="652" spans="1:6" ht="24" x14ac:dyDescent="0.2">
      <c r="A652" s="53">
        <v>11</v>
      </c>
      <c r="B652" s="85" t="s">
        <v>1301</v>
      </c>
      <c r="C652" s="50" t="s">
        <v>1302</v>
      </c>
      <c r="D652" s="51">
        <f t="shared" ref="D652:E652" si="189">+D649+D650-D651</f>
        <v>18839.990000000224</v>
      </c>
      <c r="E652" s="51">
        <f t="shared" si="189"/>
        <v>6819.2100000000064</v>
      </c>
      <c r="F652" s="52">
        <f t="shared" si="188"/>
        <v>36.195401377601186</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2</v>
      </c>
      <c r="E654" s="262">
        <v>3</v>
      </c>
      <c r="F654" s="52">
        <f t="shared" si="188"/>
        <v>150</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2</v>
      </c>
      <c r="E656" s="262">
        <v>3</v>
      </c>
      <c r="F656" s="52">
        <f t="shared" si="188"/>
        <v>150</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142767.07</v>
      </c>
      <c r="E661" s="242">
        <v>11455.67</v>
      </c>
      <c r="F661" s="52">
        <f t="shared" si="188"/>
        <v>8.0240282300393222</v>
      </c>
    </row>
    <row r="662" spans="1:6" ht="12.75" customHeight="1" x14ac:dyDescent="0.2">
      <c r="A662" s="53">
        <v>63312</v>
      </c>
      <c r="B662" s="85" t="s">
        <v>1322</v>
      </c>
      <c r="C662" s="50" t="s">
        <v>1323</v>
      </c>
      <c r="D662" s="242">
        <v>1194.52</v>
      </c>
      <c r="E662" s="242">
        <v>800</v>
      </c>
      <c r="F662" s="52">
        <f t="shared" si="188"/>
        <v>66.972507785554029</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491232.44</v>
      </c>
      <c r="E694" s="242"/>
      <c r="F694" s="52">
        <f t="shared" si="188"/>
        <v>0</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0</v>
      </c>
      <c r="E718" s="242"/>
      <c r="F718" s="52" t="str">
        <f t="shared" si="188"/>
        <v>-</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0</v>
      </c>
      <c r="E722" s="242"/>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3986.09</v>
      </c>
      <c r="E790" s="242"/>
      <c r="F790" s="52">
        <f t="shared" si="190"/>
        <v>0</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77" workbookViewId="0">
      <selection activeCell="E290" sqref="E290"/>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1930536.79</v>
      </c>
      <c r="E6" s="229">
        <f t="shared" si="0"/>
        <v>1527844.5</v>
      </c>
      <c r="F6" s="230">
        <f t="shared" ref="F6:F260" si="1">IF(D6&gt;0,IF(E6/D6&gt;=100,"&gt;&gt;100",E6/D6*100),"-")</f>
        <v>79.140916035068159</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1909836.03</v>
      </c>
      <c r="E7" s="104">
        <f t="shared" si="2"/>
        <v>1518406.53</v>
      </c>
      <c r="F7" s="93">
        <f t="shared" si="1"/>
        <v>79.504549403646976</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1100635.3</v>
      </c>
      <c r="E8" s="104">
        <f>E9+E10-E11</f>
        <v>1100635.3</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1100635.3</v>
      </c>
      <c r="E10" s="247">
        <v>1100635.3</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492960.14</v>
      </c>
      <c r="E12" s="104">
        <f t="shared" si="3"/>
        <v>417771.23</v>
      </c>
      <c r="F12" s="93">
        <f t="shared" si="1"/>
        <v>84.747466600443587</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201838.14</v>
      </c>
      <c r="E13" s="104">
        <f t="shared" si="4"/>
        <v>201838.14</v>
      </c>
      <c r="F13" s="93">
        <f t="shared" si="1"/>
        <v>100</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201838.14</v>
      </c>
      <c r="E15" s="247">
        <v>201838.14</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0</v>
      </c>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290836.68</v>
      </c>
      <c r="E19" s="104">
        <f t="shared" si="5"/>
        <v>215677.6</v>
      </c>
      <c r="F19" s="93">
        <f t="shared" si="1"/>
        <v>74.157633762013788</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101301.06</v>
      </c>
      <c r="E20" s="247">
        <v>108651.63</v>
      </c>
      <c r="F20" s="93">
        <f t="shared" si="1"/>
        <v>107.2561629661131</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548.67999999999995</v>
      </c>
      <c r="E21" s="247">
        <v>548.67999999999995</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9042.7000000000007</v>
      </c>
      <c r="E22" s="247">
        <v>9042.69</v>
      </c>
      <c r="F22" s="93">
        <f t="shared" si="1"/>
        <v>99.999889413560112</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246956.97</v>
      </c>
      <c r="E26" s="247">
        <v>239654.19</v>
      </c>
      <c r="F26" s="93">
        <f t="shared" si="1"/>
        <v>97.042893747846037</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67012.73</v>
      </c>
      <c r="E28" s="247">
        <v>142219.59</v>
      </c>
      <c r="F28" s="93">
        <f t="shared" si="1"/>
        <v>212.22772150903268</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285.31999999999994</v>
      </c>
      <c r="E35" s="104">
        <f t="shared" si="7"/>
        <v>255.48999999999998</v>
      </c>
      <c r="F35" s="93">
        <f t="shared" si="1"/>
        <v>89.545072199635513</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119.32</v>
      </c>
      <c r="E36" s="247">
        <v>119.32</v>
      </c>
      <c r="F36" s="93">
        <f t="shared" si="1"/>
        <v>100</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311.89999999999998</v>
      </c>
      <c r="E37" s="247">
        <v>311.89999999999998</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145.9</v>
      </c>
      <c r="E40" s="247">
        <v>175.73</v>
      </c>
      <c r="F40" s="93">
        <f t="shared" si="1"/>
        <v>120.44551062371487</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2781.3</v>
      </c>
      <c r="E54" s="247">
        <v>2781.3</v>
      </c>
      <c r="F54" s="93">
        <f t="shared" si="1"/>
        <v>100</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2781.3</v>
      </c>
      <c r="E55" s="247">
        <v>2781.3</v>
      </c>
      <c r="F55" s="93">
        <f t="shared" si="1"/>
        <v>100</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316240.59000000003</v>
      </c>
      <c r="E56" s="104">
        <f t="shared" si="11"/>
        <v>0</v>
      </c>
      <c r="F56" s="93">
        <f t="shared" si="1"/>
        <v>0</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316240.59000000003</v>
      </c>
      <c r="E58" s="247">
        <v>0</v>
      </c>
      <c r="F58" s="93">
        <f t="shared" si="1"/>
        <v>0</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20700.759999999998</v>
      </c>
      <c r="E68" s="104">
        <f t="shared" si="13"/>
        <v>9437.9700000000012</v>
      </c>
      <c r="F68" s="93">
        <f t="shared" si="1"/>
        <v>45.592384047735457</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18839.989999999998</v>
      </c>
      <c r="E69" s="104">
        <f t="shared" si="14"/>
        <v>6819.21</v>
      </c>
      <c r="F69" s="93">
        <f t="shared" si="1"/>
        <v>36.195401377601584</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18804.14</v>
      </c>
      <c r="E70" s="104">
        <f t="shared" si="15"/>
        <v>6631.88</v>
      </c>
      <c r="F70" s="93">
        <f t="shared" si="1"/>
        <v>35.268190940931092</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18804.14</v>
      </c>
      <c r="E72" s="247">
        <v>6631.88</v>
      </c>
      <c r="F72" s="93">
        <f t="shared" si="1"/>
        <v>35.268190940931092</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35.85</v>
      </c>
      <c r="E76" s="247">
        <v>187.33</v>
      </c>
      <c r="F76" s="93">
        <f t="shared" si="1"/>
        <v>522.53835425383545</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0</v>
      </c>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1860.77</v>
      </c>
      <c r="E146" s="104">
        <f t="shared" si="26"/>
        <v>2618.7600000000002</v>
      </c>
      <c r="F146" s="93">
        <f t="shared" si="1"/>
        <v>140.73528700484209</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1860.77</v>
      </c>
      <c r="E160" s="247">
        <v>2618.7600000000002</v>
      </c>
      <c r="F160" s="93">
        <f t="shared" si="1"/>
        <v>140.73528700484209</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1930536.79</v>
      </c>
      <c r="E175" s="104">
        <f t="shared" si="30"/>
        <v>1527844.5</v>
      </c>
      <c r="F175" s="93">
        <f t="shared" si="1"/>
        <v>79.140916035068159</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2281.04</v>
      </c>
      <c r="E176" s="104">
        <f t="shared" si="31"/>
        <v>2241.59</v>
      </c>
      <c r="F176" s="93">
        <f t="shared" si="1"/>
        <v>98.270525725107845</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2281.04</v>
      </c>
      <c r="E177" s="104">
        <f t="shared" si="32"/>
        <v>2241.59</v>
      </c>
      <c r="F177" s="93">
        <f t="shared" si="1"/>
        <v>98.270525725107845</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0</v>
      </c>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635.38</v>
      </c>
      <c r="E179" s="247">
        <v>595.92999999999995</v>
      </c>
      <c r="F179" s="93">
        <f t="shared" si="1"/>
        <v>93.791117126758778</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0</v>
      </c>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1645.66</v>
      </c>
      <c r="E188" s="247">
        <v>1645.66</v>
      </c>
      <c r="F188" s="93">
        <f t="shared" si="1"/>
        <v>100</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1928255.75</v>
      </c>
      <c r="E237" s="104">
        <f t="shared" si="41"/>
        <v>1525602.91</v>
      </c>
      <c r="F237" s="93">
        <f t="shared" si="1"/>
        <v>79.118286565462071</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1189206.2</v>
      </c>
      <c r="E238" s="104">
        <f t="shared" si="42"/>
        <v>797918.44</v>
      </c>
      <c r="F238" s="93">
        <f t="shared" si="1"/>
        <v>67.096727211815747</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1189206.2</v>
      </c>
      <c r="E239" s="104">
        <f t="shared" si="43"/>
        <v>797918.44</v>
      </c>
      <c r="F239" s="93">
        <f t="shared" si="1"/>
        <v>67.096727211815747</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1189206.2</v>
      </c>
      <c r="E240" s="247">
        <v>797918.44</v>
      </c>
      <c r="F240" s="93">
        <f t="shared" si="1"/>
        <v>67.096727211815747</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16905.320000000065</v>
      </c>
      <c r="E245" s="104">
        <f t="shared" si="45"/>
        <v>4237.2399999999907</v>
      </c>
      <c r="F245" s="93">
        <f t="shared" si="1"/>
        <v>25.064535897575286</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1495945.29</v>
      </c>
      <c r="E246" s="104">
        <f t="shared" si="46"/>
        <v>1495945.29</v>
      </c>
      <c r="F246" s="93">
        <f t="shared" si="1"/>
        <v>100</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1495945.29</v>
      </c>
      <c r="E247" s="247">
        <v>1495945.29</v>
      </c>
      <c r="F247" s="93">
        <f t="shared" si="1"/>
        <v>100</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1479039.97</v>
      </c>
      <c r="E250" s="104">
        <f t="shared" si="47"/>
        <v>1491708.05</v>
      </c>
      <c r="F250" s="93">
        <f t="shared" si="1"/>
        <v>100.85650694078268</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1479039.97</v>
      </c>
      <c r="E252" s="247">
        <v>1491708.05</v>
      </c>
      <c r="F252" s="93">
        <f t="shared" si="1"/>
        <v>100.85650694078268</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722144.23</v>
      </c>
      <c r="E255" s="247">
        <v>723447.23</v>
      </c>
      <c r="F255" s="93">
        <f t="shared" si="1"/>
        <v>100.18043486963816</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1860.77</v>
      </c>
      <c r="E264" s="247">
        <v>2618.7600000000002</v>
      </c>
      <c r="F264" s="93">
        <f t="shared" si="50"/>
        <v>140.73528700484209</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0</v>
      </c>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0</v>
      </c>
      <c r="E287" s="247">
        <v>1645.66</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2281.04</v>
      </c>
      <c r="E288" s="247">
        <v>595.92999999999995</v>
      </c>
      <c r="F288" s="93">
        <f t="shared" si="50"/>
        <v>26.125363869112334</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3" workbookViewId="0">
      <selection activeCell="E109" sqref="E109"/>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0</v>
      </c>
      <c r="E7" s="249">
        <v>0</v>
      </c>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v>0</v>
      </c>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559418.19999999995</v>
      </c>
      <c r="E107" s="81">
        <f t="shared" si="21"/>
        <v>108292.58</v>
      </c>
      <c r="F107" s="63">
        <f t="shared" si="1"/>
        <v>19.358072368757401</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559418.19999999995</v>
      </c>
      <c r="E109" s="249">
        <v>108292.58</v>
      </c>
      <c r="F109" s="63">
        <f t="shared" si="1"/>
        <v>19.358072368757401</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0</v>
      </c>
      <c r="E116" s="249">
        <v>0</v>
      </c>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v>0</v>
      </c>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559418.19999999995</v>
      </c>
      <c r="E141" s="106">
        <f t="shared" si="28"/>
        <v>108292.58</v>
      </c>
      <c r="F141" s="82">
        <f t="shared" si="1"/>
        <v>19.358072368757401</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D14" sqref="D14"/>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v>0</v>
      </c>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v>0</v>
      </c>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v>0</v>
      </c>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v>0</v>
      </c>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v>0</v>
      </c>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v>0</v>
      </c>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76" workbookViewId="0">
      <selection activeCell="D104" sqref="D104"/>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2281.08</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103440.23999999999</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96017.93</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49423.85</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46594.080000000002</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7422.31</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103479.73</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96057.42</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49446.720000000001</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46610.7</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7422.31</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2241.5899999999965</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2241.59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2241.59</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54"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5</v>
      </c>
      <c r="G3" s="124">
        <f>IF(RefStr!C12&lt;&gt;"",INT(VALUE(MID(RefStr!C12,1,4))),0)</f>
        <v>2023</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43812</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5</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3226</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Provjera</v>
      </c>
      <c r="C226" s="118" t="s">
        <v>3232</v>
      </c>
      <c r="D226" s="123"/>
      <c r="E226" s="71">
        <f t="shared" si="19"/>
        <v>0</v>
      </c>
      <c r="F226" s="71">
        <f t="shared" si="20"/>
        <v>1</v>
      </c>
      <c r="G226" s="71"/>
      <c r="H226" s="71"/>
      <c r="I226" s="71"/>
      <c r="J226" s="71"/>
      <c r="K226" s="71"/>
      <c r="L226" s="71">
        <f>IF(AND('PR-RAS'!D265&gt;0,'PR-RAS'!D829=0),1,0)</f>
        <v>0</v>
      </c>
      <c r="M226" s="71">
        <f>IF(AND('PR-RAS'!E265&gt;0,'PR-RAS'!E829=0),1,0)</f>
        <v>1</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2024-01-31T12:20:14Z</cp:lastPrinted>
  <dcterms:created xsi:type="dcterms:W3CDTF">2022-04-01T05:14:30Z</dcterms:created>
  <dcterms:modified xsi:type="dcterms:W3CDTF">2024-01-31T13:34:08Z</dcterms:modified>
</cp:coreProperties>
</file>